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6" windowHeight="6636" tabRatio="946" firstSheet="1" activeTab="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'ESF-03'!$A$6:$A$104</definedName>
    <definedName name="_xlnm.Print_Area" localSheetId="16">'EA-01'!$A$1:$D$14</definedName>
    <definedName name="_xlnm.Print_Area" localSheetId="17">'EA-02'!$A$1:$E$16</definedName>
    <definedName name="_xlnm.Print_Area" localSheetId="18">'EA-03 '!$A$1:$E$93</definedName>
    <definedName name="_xlnm.Print_Area" localSheetId="21">'EFE-01  '!$A$1:$E$167</definedName>
    <definedName name="_xlnm.Print_Area" localSheetId="22">'EFE-02'!$A$1:$D$34</definedName>
    <definedName name="_xlnm.Print_Area" localSheetId="23">'EFE-03'!$A$1:$C$43</definedName>
    <definedName name="_xlnm.Print_Area" localSheetId="2">'ESF-01'!$A$1:$E$41</definedName>
    <definedName name="_xlnm.Print_Area" localSheetId="3">'ESF-02 '!$A$1:$G$26</definedName>
    <definedName name="_xlnm.Print_Area" localSheetId="4">'ESF-03'!$A$1:$I$106</definedName>
    <definedName name="_xlnm.Print_Area" localSheetId="6">'ESF-06 '!$A$1:$G$14</definedName>
    <definedName name="_xlnm.Print_Area" localSheetId="7">'ESF-07'!$A$1:$E$12</definedName>
    <definedName name="_xlnm.Print_Area" localSheetId="8">'ESF-08'!$A$1:$F$32</definedName>
    <definedName name="_xlnm.Print_Area" localSheetId="9">'ESF-09'!$A$1:$F$30</definedName>
    <definedName name="_xlnm.Print_Area" localSheetId="10">'ESF-10'!$A$1:$H$8</definedName>
    <definedName name="_xlnm.Print_Area" localSheetId="11">'ESF-11'!$A$1:$D$13</definedName>
    <definedName name="_xlnm.Print_Area" localSheetId="12">'ESF-12 '!$A$1:$H$14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'VHP-01'!$A$1:$G$16</definedName>
    <definedName name="_xlnm.Print_Area" localSheetId="20">'VHP-02'!$A$1:$F$14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D12" i="18"/>
  <c r="D11"/>
  <c r="D10"/>
  <c r="D9"/>
  <c r="D8"/>
  <c r="E17" i="8" l="1"/>
  <c r="E18"/>
  <c r="D8" i="22" l="1"/>
  <c r="E9" i="21"/>
  <c r="C27" i="25" l="1"/>
  <c r="C9" i="26"/>
  <c r="D69" i="23" l="1"/>
  <c r="D67" s="1"/>
  <c r="D63"/>
  <c r="D61" s="1"/>
  <c r="C67"/>
  <c r="C61"/>
  <c r="E11" i="21" l="1"/>
  <c r="E10"/>
  <c r="E9" i="20"/>
  <c r="D14" i="18"/>
  <c r="D12" i="12" l="1"/>
  <c r="C12"/>
  <c r="D41" i="22" l="1"/>
  <c r="D40"/>
  <c r="D39"/>
  <c r="D38"/>
  <c r="C43"/>
  <c r="D43" l="1"/>
  <c r="E74" i="23"/>
  <c r="E73"/>
  <c r="E72"/>
  <c r="E71"/>
  <c r="E70"/>
  <c r="E69"/>
  <c r="E68"/>
  <c r="E66"/>
  <c r="E65"/>
  <c r="E64"/>
  <c r="E63"/>
  <c r="E62"/>
  <c r="C9" i="25"/>
  <c r="C15" i="26"/>
  <c r="E14" i="21"/>
  <c r="D14"/>
  <c r="C14"/>
  <c r="E12" i="20"/>
  <c r="D12"/>
  <c r="C12"/>
  <c r="C14" i="18"/>
  <c r="C14" i="17"/>
  <c r="C25" i="16"/>
  <c r="C12"/>
  <c r="G23" i="12"/>
  <c r="F23"/>
  <c r="E23"/>
  <c r="D23"/>
  <c r="C23"/>
  <c r="G12"/>
  <c r="F12"/>
  <c r="E12"/>
  <c r="E28" i="9"/>
  <c r="D28"/>
  <c r="C28"/>
  <c r="D20"/>
  <c r="C20"/>
  <c r="E20"/>
  <c r="E11"/>
  <c r="D11"/>
  <c r="C11"/>
  <c r="E60" i="8"/>
  <c r="D60"/>
  <c r="C60"/>
  <c r="D50"/>
  <c r="C50"/>
  <c r="E50"/>
  <c r="E40"/>
  <c r="D40"/>
  <c r="C40"/>
  <c r="E30"/>
  <c r="D30"/>
  <c r="C30"/>
  <c r="D20"/>
  <c r="C20"/>
  <c r="E11"/>
  <c r="D11"/>
  <c r="C11"/>
  <c r="G94" i="4"/>
  <c r="F94"/>
  <c r="E94"/>
  <c r="D94"/>
  <c r="C94"/>
  <c r="G84"/>
  <c r="F84"/>
  <c r="E84"/>
  <c r="D84"/>
  <c r="C84"/>
  <c r="G74"/>
  <c r="F74"/>
  <c r="E74"/>
  <c r="D74"/>
  <c r="C74"/>
  <c r="G64"/>
  <c r="F64"/>
  <c r="E64"/>
  <c r="D64"/>
  <c r="C64"/>
  <c r="G54"/>
  <c r="F54"/>
  <c r="E54"/>
  <c r="D54"/>
  <c r="C54"/>
  <c r="G44"/>
  <c r="F44"/>
  <c r="E44"/>
  <c r="D44"/>
  <c r="C44"/>
  <c r="G34"/>
  <c r="F34"/>
  <c r="E34"/>
  <c r="D34"/>
  <c r="C34"/>
  <c r="G24"/>
  <c r="F24"/>
  <c r="E24"/>
  <c r="D24"/>
  <c r="C24"/>
  <c r="G14"/>
  <c r="F14"/>
  <c r="E14"/>
  <c r="D14"/>
  <c r="C14"/>
  <c r="C40" i="2"/>
  <c r="C31"/>
  <c r="C21"/>
  <c r="C11"/>
  <c r="E20" i="8" l="1"/>
  <c r="E67" i="23"/>
  <c r="E61"/>
  <c r="C35" i="25"/>
  <c r="G14" i="3"/>
  <c r="F14"/>
  <c r="E14"/>
  <c r="D14"/>
  <c r="C26" i="14"/>
  <c r="C10"/>
  <c r="C18" i="13"/>
  <c r="C20" i="11"/>
  <c r="F24" i="3"/>
  <c r="D24"/>
  <c r="C10" i="7"/>
  <c r="C10" i="13"/>
  <c r="C18" i="14"/>
  <c r="I18" i="15"/>
  <c r="C12" i="6"/>
  <c r="O18" i="15"/>
  <c r="N18"/>
  <c r="M18"/>
  <c r="L18"/>
  <c r="K18"/>
  <c r="H18"/>
  <c r="G18"/>
  <c r="F18"/>
  <c r="E14" i="19"/>
  <c r="D14"/>
  <c r="C14"/>
  <c r="C11" i="11"/>
  <c r="B23" i="5"/>
  <c r="C21"/>
  <c r="C11"/>
  <c r="G24" i="3"/>
  <c r="E24"/>
  <c r="C24"/>
  <c r="C14"/>
</calcChain>
</file>

<file path=xl/sharedStrings.xml><?xml version="1.0" encoding="utf-8"?>
<sst xmlns="http://schemas.openxmlformats.org/spreadsheetml/2006/main" count="768" uniqueCount="396">
  <si>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</si>
  <si>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</si>
  <si>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</si>
  <si>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</si>
  <si>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</si>
  <si>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</si>
  <si>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</si>
  <si>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</si>
  <si>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</si>
  <si>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</si>
  <si>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</si>
  <si>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</si>
  <si>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</si>
  <si>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</si>
  <si>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</si>
  <si>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</si>
  <si>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</si>
  <si>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</si>
  <si>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</si>
  <si>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</si>
  <si>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</si>
  <si>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</si>
  <si>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</si>
  <si>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</si>
  <si>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</si>
  <si>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</si>
  <si>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</si>
  <si>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</si>
  <si>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</si>
  <si>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</si>
  <si>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</si>
  <si>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</si>
  <si>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</si>
  <si>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</si>
  <si>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</si>
  <si>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</si>
  <si>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</si>
  <si>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</si>
  <si>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</si>
  <si>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</si>
  <si>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</si>
  <si>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</si>
  <si>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</si>
  <si>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</si>
  <si>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</si>
  <si>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</si>
  <si>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</si>
  <si>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</si>
  <si>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</si>
  <si>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</si>
  <si>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</si>
  <si>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</si>
  <si>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</si>
  <si>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</si>
  <si>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</si>
  <si>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</si>
  <si>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</si>
  <si>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</si>
  <si>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</si>
  <si>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</si>
  <si>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</si>
  <si>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</si>
  <si>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</si>
  <si>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</si>
  <si>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</si>
  <si>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</si>
  <si>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</si>
  <si>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</si>
  <si>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</si>
  <si>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</si>
  <si>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</si>
  <si>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</si>
  <si>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</si>
  <si>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</si>
  <si>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</si>
  <si>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</si>
  <si>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</si>
  <si>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</si>
  <si>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</si>
  <si>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</si>
  <si>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</si>
  <si>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</si>
  <si>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</si>
  <si>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</si>
  <si>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</si>
  <si>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</si>
  <si>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</si>
  <si>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</si>
  <si>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</si>
  <si>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</si>
  <si>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</si>
  <si>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</si>
  <si>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</si>
  <si>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</si>
  <si>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</si>
  <si>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</si>
  <si>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</si>
  <si>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</si>
  <si>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</si>
  <si>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</si>
  <si>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</si>
  <si>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</si>
  <si>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</si>
  <si>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</si>
  <si>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</si>
  <si>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</si>
  <si>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</si>
  <si>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</si>
  <si>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</si>
  <si>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</si>
  <si>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</si>
  <si>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</si>
  <si>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</si>
  <si>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</si>
  <si>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</si>
  <si>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</si>
  <si>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</si>
  <si>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</si>
  <si>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</si>
  <si>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</si>
  <si>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</si>
  <si>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</si>
  <si>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</si>
  <si>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</si>
  <si>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</si>
  <si>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</si>
  <si>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</si>
  <si>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</si>
  <si>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</si>
  <si>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</si>
  <si>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</si>
  <si>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</si>
  <si>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</si>
  <si>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</si>
  <si>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</si>
  <si>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</si>
  <si>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</si>
  <si>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</si>
  <si>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</si>
  <si>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</si>
  <si>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</si>
  <si>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</si>
  <si>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</si>
  <si>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</si>
  <si>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</si>
  <si>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</si>
  <si>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</si>
  <si>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</si>
  <si>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</si>
  <si>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</si>
  <si>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</si>
  <si>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</si>
  <si>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</si>
  <si>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</si>
  <si>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</si>
  <si>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</si>
  <si>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</si>
  <si>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</si>
  <si>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</si>
  <si>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</si>
  <si>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</si>
  <si>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</si>
  <si>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</si>
  <si>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</si>
  <si>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</si>
  <si>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</si>
  <si>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</si>
  <si>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</si>
  <si>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</si>
  <si>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</si>
  <si>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</si>
  <si>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</si>
  <si>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</si>
  <si>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</si>
  <si>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</si>
  <si>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</si>
  <si>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</si>
  <si>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</si>
  <si>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</si>
  <si>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</si>
  <si>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</si>
  <si>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</si>
  <si>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</si>
  <si>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</si>
  <si>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</si>
  <si>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</si>
  <si>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</si>
  <si>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</si>
  <si>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</si>
  <si>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</si>
  <si>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</si>
  <si>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</si>
  <si>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</si>
  <si>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</si>
  <si>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</si>
  <si>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</si>
  <si>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</si>
  <si>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</si>
  <si>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</si>
  <si>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</si>
  <si>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</si>
  <si>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</si>
  <si>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</si>
  <si>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</si>
  <si>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</si>
  <si>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</si>
  <si>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</si>
  <si>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</si>
  <si>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</si>
  <si>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</si>
  <si>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</si>
  <si>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</si>
  <si>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</si>
  <si>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</si>
  <si>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</si>
  <si>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</si>
  <si>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</si>
  <si>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</si>
  <si>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</si>
  <si>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</si>
  <si>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</si>
  <si>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</si>
  <si>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</si>
  <si>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</si>
  <si>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</si>
  <si>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</si>
  <si>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</si>
  <si>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</si>
  <si>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</si>
  <si>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</si>
  <si>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</si>
  <si>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</si>
  <si>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</si>
  <si>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</si>
  <si>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</si>
  <si>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</si>
  <si>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</si>
  <si>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</si>
  <si>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</si>
  <si>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</si>
  <si>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</si>
  <si>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</si>
  <si>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</si>
  <si>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</si>
  <si>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</si>
  <si>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</si>
  <si>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</si>
  <si>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</si>
  <si>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</si>
  <si>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</si>
  <si>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</si>
  <si>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</si>
  <si>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</si>
  <si>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</si>
  <si>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</si>
  <si>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</si>
  <si>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</si>
  <si>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</si>
  <si>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</si>
  <si>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</si>
  <si>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</si>
  <si>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</si>
  <si>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</si>
  <si>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</si>
  <si>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</si>
  <si>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</si>
  <si>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</si>
  <si>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</si>
  <si>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</si>
  <si>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</si>
  <si>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</si>
  <si>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</si>
  <si>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</si>
  <si>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</si>
  <si>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</si>
  <si>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</si>
  <si>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</si>
  <si>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</si>
  <si>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</si>
  <si>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</si>
  <si>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</si>
  <si>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</si>
  <si>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</si>
  <si>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</si>
  <si>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</si>
  <si>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</si>
  <si>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</si>
  <si>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</si>
  <si>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</si>
  <si>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</si>
  <si>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</si>
  <si>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@se6#16</t>
  </si>
  <si>
    <t>Bajo protesta de decir verdad declaramos que los Estados Financieros y sus notas, son razonablemente correctos y son responsabilidad del emisor.</t>
  </si>
  <si>
    <t>________________________________________</t>
  </si>
  <si>
    <t>Vigente</t>
  </si>
  <si>
    <t>TOTAL_1230</t>
  </si>
  <si>
    <t>TOTAL_5000</t>
  </si>
  <si>
    <t>Resultados del ejercicio (ahorro/ desahorro)</t>
  </si>
  <si>
    <t>Recursos municipales por concepto de subsidio</t>
  </si>
  <si>
    <t>TOTAL_1110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</si>
  <si>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</si>
  <si>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</si>
  <si>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</si>
  <si>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</si>
  <si>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</si>
  <si>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</si>
  <si>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</si>
  <si>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</si>
  <si>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</si>
  <si>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</si>
  <si>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</si>
  <si>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</si>
  <si>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</si>
  <si>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</si>
  <si>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</si>
  <si>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</si>
  <si>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</si>
  <si>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</si>
  <si>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</si>
  <si>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</si>
  <si>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</si>
  <si>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</si>
  <si>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</si>
  <si>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</si>
  <si>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</si>
  <si>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</si>
  <si>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</si>
  <si>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</si>
  <si>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</si>
  <si>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</si>
  <si>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</si>
  <si>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</si>
  <si>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</si>
  <si>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</si>
  <si>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</si>
  <si>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</si>
  <si>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</si>
  <si>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</si>
  <si>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</si>
  <si>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</si>
  <si>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</si>
  <si>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</si>
  <si>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</si>
  <si>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</si>
  <si>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</si>
  <si>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</si>
  <si>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</si>
  <si>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</si>
  <si>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</si>
  <si>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</si>
  <si>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</si>
  <si>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</si>
  <si>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</si>
  <si>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</si>
  <si>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</si>
  <si>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</si>
  <si>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</si>
  <si>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</si>
  <si>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</si>
  <si>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</si>
  <si>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</si>
  <si>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</si>
  <si>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</si>
  <si>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</si>
  <si>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</si>
  <si>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GASTOS ADMINISTRATIVOS</t>
  </si>
  <si>
    <t>TOTAL_1112</t>
  </si>
  <si>
    <t>'32200-0000-0000-000</t>
  </si>
  <si>
    <t>Resultado Ej. Anteriores</t>
  </si>
  <si>
    <t>32100-0000-0000-000</t>
  </si>
  <si>
    <t xml:space="preserve">Director de Instituto Municipal de la Juventud de León Guanajuato
Lic.Misraim de Jesus Macías Cervantes.
</t>
  </si>
  <si>
    <t>'21100-0000-0000-000</t>
  </si>
  <si>
    <t>Ctas. Por Pag. Corto Plazo</t>
  </si>
  <si>
    <t>'42200-0000-0000-000</t>
  </si>
  <si>
    <t>Transf. y Asignaciones</t>
  </si>
  <si>
    <t>'51100-0000-0000-000</t>
  </si>
  <si>
    <t>Servicios Personales</t>
  </si>
  <si>
    <t>'51200-0000-0000-000</t>
  </si>
  <si>
    <t>Materiales y Suministros</t>
  </si>
  <si>
    <t>'51300-0000-0000-000</t>
  </si>
  <si>
    <t>Servicios Generales</t>
  </si>
  <si>
    <t>'51400-0000-0000-000</t>
  </si>
  <si>
    <t>Gastos Varios</t>
  </si>
  <si>
    <t>'11120-0001-0000-000</t>
  </si>
  <si>
    <t>Banco Bajio cta.0174367830101</t>
  </si>
  <si>
    <t>'50000-0000-0000-000</t>
  </si>
  <si>
    <t>GASTOS Y OTRAS PERDIDAS</t>
  </si>
  <si>
    <t>'12410-0000-0000-000</t>
  </si>
  <si>
    <t>Adm. Equipo de Computo</t>
  </si>
  <si>
    <t>'12420-0000-0000-000</t>
  </si>
  <si>
    <t>Mobiliario y Equipo</t>
  </si>
  <si>
    <t>'21170-0000-0000-000</t>
  </si>
  <si>
    <t>Ret. y Cont. P/Pagar</t>
  </si>
  <si>
    <t>Subsido parte de Presidencia Municipal mensual</t>
  </si>
  <si>
    <t>'55000-0000-0000-000</t>
  </si>
  <si>
    <t>Otros Gts. y Perdidas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</si>
</sst>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6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8" fillId="0" borderId="5" xfId="4" applyFont="1" applyFill="1" applyBorder="1"/>
    <xf numFmtId="0" fontId="8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3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4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5" xfId="3" applyNumberFormat="1" applyFont="1" applyFill="1" applyBorder="1" applyAlignment="1">
      <alignment horizontal="center" vertical="top"/>
    </xf>
    <xf numFmtId="0" fontId="2" fillId="0" borderId="35" xfId="3" applyFont="1" applyBorder="1" applyAlignment="1">
      <alignment vertical="top" wrapText="1"/>
    </xf>
    <xf numFmtId="4" fontId="8" fillId="0" borderId="35" xfId="0" applyNumberFormat="1" applyFont="1" applyFill="1" applyBorder="1" applyAlignment="1">
      <alignment horizontal="right"/>
    </xf>
    <xf numFmtId="4" fontId="8" fillId="0" borderId="36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left" wrapText="1"/>
    </xf>
    <xf numFmtId="164" fontId="2" fillId="0" borderId="0" xfId="1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Fill="1" applyBorder="1" applyAlignment="1">
      <alignment wrapText="1"/>
    </xf>
    <xf numFmtId="43" fontId="2" fillId="0" borderId="1" xfId="1" applyNumberFormat="1" applyFont="1" applyFill="1" applyBorder="1" applyAlignment="1" applyProtection="1">
      <alignment vertical="top" wrapText="1"/>
      <protection locked="0"/>
    </xf>
    <xf numFmtId="4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3" applyFont="1" applyFill="1" applyBorder="1" applyAlignment="1">
      <alignment vertical="top" wrapText="1"/>
    </xf>
    <xf numFmtId="4" fontId="2" fillId="0" borderId="0" xfId="3" applyNumberFormat="1" applyFont="1" applyFill="1" applyBorder="1" applyProtection="1">
      <protection locked="0"/>
    </xf>
    <xf numFmtId="4" fontId="5" fillId="0" borderId="1" xfId="10" applyNumberFormat="1" applyFont="1" applyBorder="1"/>
    <xf numFmtId="4" fontId="2" fillId="0" borderId="1" xfId="3" applyNumberFormat="1" applyFont="1" applyFill="1" applyBorder="1" applyProtection="1">
      <protection locked="0"/>
    </xf>
    <xf numFmtId="164" fontId="2" fillId="0" borderId="1" xfId="1" applyNumberFormat="1" applyFont="1" applyBorder="1" applyAlignment="1" applyProtection="1">
      <alignment wrapText="1"/>
      <protection locked="0"/>
    </xf>
    <xf numFmtId="0" fontId="5" fillId="0" borderId="1" xfId="0" applyFont="1" applyFill="1" applyBorder="1" applyAlignment="1">
      <alignment wrapText="1"/>
    </xf>
    <xf numFmtId="49" fontId="5" fillId="6" borderId="1" xfId="0" applyNumberFormat="1" applyFont="1" applyFill="1" applyBorder="1" applyAlignment="1">
      <alignment horizontal="left" vertical="top"/>
    </xf>
    <xf numFmtId="4" fontId="1" fillId="0" borderId="0" xfId="3" applyNumberFormat="1" applyFont="1" applyFill="1" applyBorder="1" applyProtection="1">
      <protection locked="0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center"/>
    </xf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3" fillId="0" borderId="28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justify" vertical="center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13" fillId="0" borderId="1" xfId="4" quotePrefix="1" applyFont="1" applyFill="1" applyBorder="1" applyAlignment="1">
      <alignment horizontal="center"/>
    </xf>
    <xf numFmtId="0" fontId="13" fillId="0" borderId="1" xfId="4" applyFont="1" applyFill="1" applyBorder="1"/>
    <xf numFmtId="0" fontId="8" fillId="0" borderId="1" xfId="4" quotePrefix="1" applyFont="1" applyFill="1" applyBorder="1" applyAlignment="1">
      <alignment horizontal="center"/>
    </xf>
    <xf numFmtId="43" fontId="8" fillId="0" borderId="32" xfId="9" applyFont="1" applyFill="1" applyBorder="1" applyAlignment="1">
      <alignment horizontal="center" vertical="center" wrapText="1"/>
    </xf>
    <xf numFmtId="43" fontId="8" fillId="0" borderId="28" xfId="9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/>
    </xf>
    <xf numFmtId="43" fontId="8" fillId="0" borderId="0" xfId="9" applyFont="1" applyFill="1" applyBorder="1" applyAlignment="1" applyProtection="1">
      <alignment vertical="top"/>
      <protection locked="0"/>
    </xf>
    <xf numFmtId="43" fontId="2" fillId="0" borderId="0" xfId="3" applyNumberFormat="1" applyFont="1" applyFill="1" applyBorder="1"/>
    <xf numFmtId="0" fontId="13" fillId="0" borderId="1" xfId="4" applyFont="1" applyFill="1" applyBorder="1" applyAlignment="1">
      <alignment horizontal="center"/>
    </xf>
    <xf numFmtId="43" fontId="2" fillId="0" borderId="0" xfId="3" applyNumberFormat="1" applyFont="1" applyFill="1"/>
    <xf numFmtId="0" fontId="8" fillId="0" borderId="5" xfId="4" applyFont="1" applyFill="1" applyBorder="1" applyAlignment="1">
      <alignment horizontal="center"/>
    </xf>
    <xf numFmtId="43" fontId="8" fillId="0" borderId="24" xfId="9" applyFont="1" applyFill="1" applyBorder="1" applyAlignment="1">
      <alignment horizontal="center" vertical="center" wrapText="1"/>
    </xf>
    <xf numFmtId="0" fontId="8" fillId="0" borderId="28" xfId="4" applyFont="1" applyFill="1" applyBorder="1" applyAlignment="1">
      <alignment horizontal="center"/>
    </xf>
    <xf numFmtId="0" fontId="8" fillId="0" borderId="28" xfId="3" applyFont="1" applyFill="1" applyBorder="1" applyAlignment="1">
      <alignment horizontal="left" vertical="center" wrapText="1"/>
    </xf>
    <xf numFmtId="43" fontId="8" fillId="0" borderId="28" xfId="9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center" wrapText="1"/>
    </xf>
    <xf numFmtId="49" fontId="8" fillId="0" borderId="1" xfId="0" quotePrefix="1" applyNumberFormat="1" applyFont="1" applyFill="1" applyBorder="1" applyAlignment="1">
      <alignment wrapText="1"/>
    </xf>
    <xf numFmtId="9" fontId="13" fillId="3" borderId="28" xfId="11" applyFont="1" applyFill="1" applyBorder="1" applyAlignment="1">
      <alignment wrapText="1"/>
    </xf>
    <xf numFmtId="4" fontId="8" fillId="0" borderId="32" xfId="0" applyNumberFormat="1" applyFont="1" applyFill="1" applyBorder="1" applyAlignment="1">
      <alignment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wrapText="1"/>
    </xf>
    <xf numFmtId="164" fontId="2" fillId="0" borderId="1" xfId="1" applyNumberFormat="1" applyFont="1" applyBorder="1" applyAlignment="1" applyProtection="1">
      <alignment vertical="top" wrapText="1"/>
      <protection locked="0"/>
    </xf>
    <xf numFmtId="43" fontId="8" fillId="0" borderId="0" xfId="9" applyFont="1"/>
    <xf numFmtId="43" fontId="13" fillId="0" borderId="32" xfId="3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vertical="top" wrapText="1"/>
    </xf>
    <xf numFmtId="10" fontId="8" fillId="0" borderId="31" xfId="7" applyNumberFormat="1" applyFont="1" applyFill="1" applyBorder="1" applyAlignment="1">
      <alignment wrapText="1"/>
    </xf>
    <xf numFmtId="0" fontId="2" fillId="0" borderId="0" xfId="3" applyFont="1" applyFill="1" applyBorder="1" applyAlignment="1">
      <alignment horizontal="left" wrapText="1"/>
    </xf>
    <xf numFmtId="164" fontId="2" fillId="0" borderId="1" xfId="10" applyNumberFormat="1" applyFont="1" applyBorder="1" applyAlignment="1" applyProtection="1">
      <alignment vertical="top" wrapText="1"/>
      <protection locked="0"/>
    </xf>
    <xf numFmtId="49" fontId="24" fillId="6" borderId="1" xfId="0" applyNumberFormat="1" applyFont="1" applyFill="1" applyBorder="1" applyAlignment="1">
      <alignment horizontal="left" vertical="top"/>
    </xf>
    <xf numFmtId="49" fontId="8" fillId="0" borderId="25" xfId="0" quotePrefix="1" applyNumberFormat="1" applyFont="1" applyFill="1" applyBorder="1" applyAlignment="1">
      <alignment wrapText="1"/>
    </xf>
    <xf numFmtId="4" fontId="8" fillId="0" borderId="1" xfId="0" applyNumberFormat="1" applyFont="1" applyFill="1" applyBorder="1" applyAlignment="1">
      <alignment horizontal="right" wrapText="1"/>
    </xf>
    <xf numFmtId="4" fontId="25" fillId="0" borderId="1" xfId="0" applyNumberFormat="1" applyFont="1" applyFill="1" applyBorder="1" applyAlignment="1">
      <alignment wrapText="1"/>
    </xf>
    <xf numFmtId="43" fontId="8" fillId="0" borderId="14" xfId="0" applyNumberFormat="1" applyFont="1" applyBorder="1"/>
    <xf numFmtId="49" fontId="5" fillId="0" borderId="0" xfId="0" applyNumberFormat="1" applyFont="1" applyFill="1" applyAlignment="1">
      <alignment horizontal="left" vertical="top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12">
    <cellStyle name="Millares" xfId="9" builtinId="3"/>
    <cellStyle name="Millares 2" xfId="1"/>
    <cellStyle name="Millares 2 2 2" xfId="10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  <cellStyle name="Porcentual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1.44140625" defaultRowHeight="10.199999999999999"/>
  <cols>
    <col min="1" max="16384" width="11.44140625" style="315"/>
  </cols>
  <sheetData>
    <row r="1" spans="1:2">
      <c r="A1" s="314"/>
      <c r="B1" s="314"/>
    </row>
    <row r="2020" spans="1:1">
      <c r="A2020" s="316" t="s">
        <v>291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F29"/>
  <sheetViews>
    <sheetView topLeftCell="A7" zoomScaleNormal="100" zoomScaleSheetLayoutView="100" workbookViewId="0">
      <selection activeCell="C30" sqref="C30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5" width="17.6640625" style="9" customWidth="1"/>
    <col min="6" max="6" width="17.6640625" style="271" customWidth="1"/>
    <col min="7" max="16384" width="11.44140625" style="271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325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69"/>
      <c r="B8" s="169"/>
      <c r="C8" s="132">
        <v>0</v>
      </c>
      <c r="D8" s="132"/>
      <c r="E8" s="172"/>
      <c r="F8" s="136"/>
    </row>
    <row r="9" spans="1:6">
      <c r="A9" s="169"/>
      <c r="B9" s="169"/>
      <c r="C9" s="132"/>
      <c r="D9" s="172"/>
      <c r="E9" s="172"/>
      <c r="F9" s="136"/>
    </row>
    <row r="10" spans="1:6">
      <c r="A10" s="169"/>
      <c r="B10" s="169"/>
      <c r="C10" s="132"/>
      <c r="D10" s="172"/>
      <c r="E10" s="172"/>
      <c r="F10" s="136"/>
    </row>
    <row r="11" spans="1:6">
      <c r="A11" s="166"/>
      <c r="B11" s="166" t="s">
        <v>237</v>
      </c>
      <c r="C11" s="139">
        <f>SUM(C8:C10)</f>
        <v>0</v>
      </c>
      <c r="D11" s="139">
        <f>SUM(D8:D10)</f>
        <v>0</v>
      </c>
      <c r="E11" s="139">
        <f>SUM(E8:E10)</f>
        <v>0</v>
      </c>
      <c r="F11" s="166"/>
    </row>
    <row r="12" spans="1:6">
      <c r="A12" s="152"/>
      <c r="B12" s="152"/>
      <c r="C12" s="160"/>
      <c r="D12" s="160"/>
      <c r="E12" s="160"/>
      <c r="F12" s="152"/>
    </row>
    <row r="13" spans="1:6">
      <c r="A13" s="152"/>
      <c r="B13" s="152"/>
      <c r="C13" s="160"/>
      <c r="D13" s="160"/>
      <c r="E13" s="160"/>
      <c r="F13" s="152"/>
    </row>
    <row r="14" spans="1:6" ht="11.25" customHeight="1">
      <c r="A14" s="65" t="s">
        <v>219</v>
      </c>
      <c r="B14" s="66"/>
      <c r="C14" s="63"/>
      <c r="D14" s="63"/>
      <c r="E14" s="63"/>
      <c r="F14" s="325" t="s">
        <v>80</v>
      </c>
    </row>
    <row r="15" spans="1:6">
      <c r="A15" s="269"/>
      <c r="B15" s="269"/>
      <c r="C15" s="67"/>
      <c r="D15" s="67"/>
      <c r="E15" s="67"/>
    </row>
    <row r="16" spans="1:6" ht="15" customHeight="1">
      <c r="A16" s="15" t="s">
        <v>46</v>
      </c>
      <c r="B16" s="16" t="s">
        <v>47</v>
      </c>
      <c r="C16" s="376" t="s">
        <v>75</v>
      </c>
      <c r="D16" s="58" t="s">
        <v>76</v>
      </c>
      <c r="E16" s="58" t="s">
        <v>77</v>
      </c>
      <c r="F16" s="59" t="s">
        <v>78</v>
      </c>
    </row>
    <row r="17" spans="1:6" ht="11.25" customHeight="1">
      <c r="A17" s="153"/>
      <c r="B17" s="169"/>
      <c r="C17" s="384">
        <v>0</v>
      </c>
      <c r="D17" s="327"/>
      <c r="E17" s="132"/>
      <c r="F17" s="136"/>
    </row>
    <row r="18" spans="1:6" ht="11.25" customHeight="1">
      <c r="A18" s="153"/>
      <c r="B18" s="169"/>
      <c r="C18" s="132"/>
      <c r="D18" s="132"/>
      <c r="E18" s="132"/>
      <c r="F18" s="136"/>
    </row>
    <row r="19" spans="1:6">
      <c r="A19" s="153"/>
      <c r="B19" s="169"/>
      <c r="C19" s="132"/>
      <c r="D19" s="132"/>
      <c r="E19" s="132"/>
      <c r="F19" s="136"/>
    </row>
    <row r="20" spans="1:6">
      <c r="A20" s="166"/>
      <c r="B20" s="166" t="s">
        <v>238</v>
      </c>
      <c r="C20" s="139">
        <f>SUM(C17:C19)</f>
        <v>0</v>
      </c>
      <c r="D20" s="139">
        <f>SUM(D17:D19)</f>
        <v>0</v>
      </c>
      <c r="E20" s="139">
        <f>SUM(E17:E19)</f>
        <v>0</v>
      </c>
      <c r="F20" s="166"/>
    </row>
    <row r="21" spans="1:6">
      <c r="A21" s="152"/>
      <c r="B21" s="152"/>
      <c r="C21" s="160"/>
      <c r="D21" s="160"/>
      <c r="E21" s="160"/>
      <c r="F21" s="152"/>
    </row>
    <row r="22" spans="1:6">
      <c r="A22" s="152"/>
      <c r="B22" s="152"/>
      <c r="C22" s="160"/>
      <c r="D22" s="160"/>
      <c r="E22" s="160"/>
      <c r="F22" s="152"/>
    </row>
    <row r="23" spans="1:6" ht="11.25" customHeight="1">
      <c r="A23" s="66" t="s">
        <v>152</v>
      </c>
      <c r="B23" s="152"/>
      <c r="C23" s="68"/>
      <c r="D23" s="68"/>
      <c r="E23" s="53"/>
      <c r="F23" s="54" t="s">
        <v>81</v>
      </c>
    </row>
    <row r="24" spans="1:6">
      <c r="A24" s="45"/>
      <c r="B24" s="45"/>
      <c r="C24" s="22"/>
    </row>
    <row r="25" spans="1:6" ht="15" customHeight="1">
      <c r="A25" s="15" t="s">
        <v>46</v>
      </c>
      <c r="B25" s="16" t="s">
        <v>47</v>
      </c>
      <c r="C25" s="58" t="s">
        <v>75</v>
      </c>
      <c r="D25" s="58" t="s">
        <v>76</v>
      </c>
      <c r="E25" s="58" t="s">
        <v>77</v>
      </c>
      <c r="F25" s="59" t="s">
        <v>78</v>
      </c>
    </row>
    <row r="26" spans="1:6">
      <c r="A26" s="169"/>
      <c r="B26" s="169"/>
      <c r="C26" s="132">
        <v>0</v>
      </c>
      <c r="D26" s="172"/>
      <c r="E26" s="172"/>
      <c r="F26" s="136"/>
    </row>
    <row r="27" spans="1:6">
      <c r="A27" s="169"/>
      <c r="B27" s="169"/>
      <c r="C27" s="132"/>
      <c r="D27" s="172"/>
      <c r="E27" s="172"/>
      <c r="F27" s="136"/>
    </row>
    <row r="28" spans="1:6">
      <c r="A28" s="173"/>
      <c r="B28" s="173" t="s">
        <v>239</v>
      </c>
      <c r="C28" s="174">
        <f>SUM(C26:C27)</f>
        <v>0</v>
      </c>
      <c r="D28" s="174">
        <f>SUM(D26:D27)</f>
        <v>0</v>
      </c>
      <c r="E28" s="174">
        <f>SUM(E26:E27)</f>
        <v>0</v>
      </c>
      <c r="F28" s="174"/>
    </row>
    <row r="29" spans="1:6">
      <c r="A29" s="146"/>
      <c r="B29" s="147"/>
      <c r="C29" s="148"/>
      <c r="D29" s="148"/>
      <c r="E29" s="148"/>
      <c r="F29" s="147"/>
    </row>
  </sheetData>
  <dataValidations count="6">
    <dataValidation allowBlank="1" showInputMessage="1" showErrorMessage="1" prompt="Corresponde al nombre o descripción de la cuenta de acuerdo al Plan de Cuentas emitido por el CONAC." sqref="B7 B25 B16"/>
    <dataValidation allowBlank="1" showInputMessage="1" showErrorMessage="1" prompt="Diferencia entre el saldo final y el inicial presentados." sqref="E7 E25 E16"/>
    <dataValidation allowBlank="1" showInputMessage="1" showErrorMessage="1" prompt="Indicar el medio como se está amortizando el intangible, por tiempo, por uso." sqref="F7 F25 F16"/>
    <dataValidation allowBlank="1" showInputMessage="1" showErrorMessage="1" prompt="Importe final del periodo que corresponde la información financiera trimestral que se presenta." sqref="D7 D16 D25"/>
    <dataValidation allowBlank="1" showInputMessage="1" showErrorMessage="1" prompt="Saldo al 31 de diciembre del año anterior del ejercio que se presenta." sqref="C7 C16 C25"/>
    <dataValidation allowBlank="1" showInputMessage="1" showErrorMessage="1" prompt="Corresponde al número de la cuenta de acuerdo al Plan de Cuentas emitido por el CONAC (DOF 23/12/2015)." sqref="A7 A16 A25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8"/>
  <sheetViews>
    <sheetView zoomScaleNormal="100" zoomScaleSheetLayoutView="100" workbookViewId="0">
      <selection activeCell="C11" sqref="C11"/>
    </sheetView>
  </sheetViews>
  <sheetFormatPr baseColWidth="10" defaultColWidth="11.44140625" defaultRowHeight="10.199999999999999"/>
  <cols>
    <col min="1" max="1" width="20.6640625" style="69" customWidth="1"/>
    <col min="2" max="7" width="11.44140625" style="69"/>
    <col min="8" max="8" width="17.6640625" style="69" customWidth="1"/>
    <col min="9" max="16384" width="11.441406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52"/>
    </row>
    <row r="5" spans="1:17" ht="11.25" customHeight="1">
      <c r="A5" s="70" t="s">
        <v>83</v>
      </c>
      <c r="B5" s="71"/>
      <c r="C5" s="252"/>
      <c r="D5" s="252"/>
      <c r="E5" s="64"/>
      <c r="F5" s="64"/>
      <c r="G5" s="64"/>
      <c r="H5" s="251" t="s">
        <v>82</v>
      </c>
    </row>
    <row r="6" spans="1:17">
      <c r="J6" s="393"/>
      <c r="K6" s="393"/>
      <c r="L6" s="393"/>
      <c r="M6" s="393"/>
      <c r="N6" s="393"/>
      <c r="O6" s="393"/>
      <c r="P6" s="393"/>
      <c r="Q6" s="393"/>
    </row>
    <row r="7" spans="1:17">
      <c r="A7" s="3" t="s">
        <v>84</v>
      </c>
    </row>
    <row r="8" spans="1:17" ht="52.5" customHeight="1">
      <c r="A8" s="394" t="s">
        <v>85</v>
      </c>
      <c r="B8" s="394"/>
      <c r="C8" s="394"/>
      <c r="D8" s="394"/>
      <c r="E8" s="394"/>
      <c r="F8" s="394"/>
      <c r="G8" s="394"/>
      <c r="H8" s="39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D20"/>
  <sheetViews>
    <sheetView zoomScaleNormal="100" zoomScaleSheetLayoutView="100" workbookViewId="0">
      <selection activeCell="F20" sqref="F20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4" width="17.6640625" style="8" customWidth="1"/>
    <col min="5" max="16384" width="11.44140625" style="8"/>
  </cols>
  <sheetData>
    <row r="1" spans="1:4">
      <c r="A1" s="72" t="s">
        <v>43</v>
      </c>
      <c r="B1" s="72"/>
      <c r="C1" s="6"/>
      <c r="D1" s="7"/>
    </row>
    <row r="2" spans="1:4">
      <c r="A2" s="72" t="s">
        <v>199</v>
      </c>
      <c r="B2" s="72"/>
      <c r="C2" s="6"/>
    </row>
    <row r="3" spans="1:4">
      <c r="A3" s="42"/>
      <c r="B3" s="42"/>
      <c r="C3" s="73"/>
      <c r="D3" s="42"/>
    </row>
    <row r="4" spans="1:4">
      <c r="A4" s="42"/>
      <c r="B4" s="42"/>
      <c r="C4" s="73"/>
      <c r="D4" s="42"/>
    </row>
    <row r="5" spans="1:4" s="35" customFormat="1" ht="11.25" customHeight="1">
      <c r="A5" s="62" t="s">
        <v>243</v>
      </c>
      <c r="B5" s="270"/>
      <c r="C5" s="74"/>
      <c r="D5" s="75" t="s">
        <v>86</v>
      </c>
    </row>
    <row r="6" spans="1:4">
      <c r="A6" s="76"/>
      <c r="B6" s="76"/>
      <c r="C6" s="77"/>
      <c r="D6" s="76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0"/>
      <c r="B8" s="170"/>
      <c r="C8" s="160">
        <v>0</v>
      </c>
      <c r="D8" s="175"/>
    </row>
    <row r="9" spans="1:4">
      <c r="A9" s="170"/>
      <c r="B9" s="170"/>
      <c r="C9" s="176"/>
      <c r="D9" s="175"/>
    </row>
    <row r="10" spans="1:4">
      <c r="A10" s="170"/>
      <c r="B10" s="170"/>
      <c r="C10" s="176"/>
      <c r="D10" s="177"/>
    </row>
    <row r="11" spans="1:4">
      <c r="A11" s="150"/>
      <c r="B11" s="150" t="s">
        <v>244</v>
      </c>
      <c r="C11" s="143">
        <f>SUM(C8:C10)</f>
        <v>0</v>
      </c>
      <c r="D11" s="178"/>
    </row>
    <row r="14" spans="1:4" ht="11.25" customHeight="1">
      <c r="A14" s="62" t="s">
        <v>145</v>
      </c>
      <c r="B14" s="270"/>
      <c r="C14" s="74"/>
      <c r="D14" s="75" t="s">
        <v>86</v>
      </c>
    </row>
    <row r="15" spans="1:4">
      <c r="A15" s="76"/>
      <c r="B15" s="76"/>
      <c r="C15" s="77"/>
      <c r="D15" s="76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0"/>
      <c r="B17" s="170"/>
      <c r="C17" s="160">
        <v>0</v>
      </c>
      <c r="D17" s="175"/>
    </row>
    <row r="18" spans="1:4">
      <c r="A18" s="170"/>
      <c r="B18" s="170"/>
      <c r="C18" s="176"/>
      <c r="D18" s="175"/>
    </row>
    <row r="19" spans="1:4">
      <c r="A19" s="170"/>
      <c r="B19" s="170"/>
      <c r="C19" s="176"/>
      <c r="D19" s="177"/>
    </row>
    <row r="20" spans="1:4">
      <c r="A20" s="150"/>
      <c r="B20" s="150" t="s">
        <v>240</v>
      </c>
      <c r="C20" s="143">
        <f>SUM(C17:C19)</f>
        <v>0</v>
      </c>
      <c r="D20" s="178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23"/>
  <sheetViews>
    <sheetView topLeftCell="A4" zoomScaleNormal="100" zoomScaleSheetLayoutView="100" workbookViewId="0">
      <selection activeCell="A18" sqref="A18"/>
    </sheetView>
  </sheetViews>
  <sheetFormatPr baseColWidth="10" defaultColWidth="13.6640625" defaultRowHeight="10.199999999999999"/>
  <cols>
    <col min="1" max="1" width="20.6640625" style="271" customWidth="1"/>
    <col min="2" max="2" width="50.6640625" style="271" customWidth="1"/>
    <col min="3" max="7" width="17.6640625" style="9" customWidth="1"/>
    <col min="8" max="8" width="17.6640625" style="271" customWidth="1"/>
    <col min="9" max="16384" width="13.6640625" style="271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245</v>
      </c>
      <c r="B5" s="325"/>
      <c r="C5" s="79">
        <v>39959.15</v>
      </c>
      <c r="D5" s="79"/>
      <c r="E5" s="79"/>
      <c r="F5" s="79"/>
      <c r="G5" s="79"/>
      <c r="H5" s="80" t="s">
        <v>87</v>
      </c>
    </row>
    <row r="6" spans="1:8">
      <c r="A6" s="269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12" customHeight="1">
      <c r="A8" s="373" t="s">
        <v>371</v>
      </c>
      <c r="B8" s="153" t="s">
        <v>372</v>
      </c>
      <c r="C8" s="132">
        <v>388978.72</v>
      </c>
      <c r="D8" s="132"/>
      <c r="E8" s="132"/>
      <c r="F8" s="132"/>
      <c r="G8" s="132"/>
      <c r="H8" s="179"/>
    </row>
    <row r="9" spans="1:8" ht="12" customHeight="1">
      <c r="A9" s="390" t="s">
        <v>391</v>
      </c>
      <c r="B9" s="390" t="s">
        <v>392</v>
      </c>
      <c r="C9" s="132">
        <v>2220631.4700000002</v>
      </c>
      <c r="D9" s="132"/>
      <c r="E9" s="132"/>
      <c r="F9" s="132"/>
      <c r="G9" s="132"/>
      <c r="H9" s="179"/>
    </row>
    <row r="10" spans="1:8" ht="12" customHeight="1">
      <c r="A10" s="385"/>
      <c r="B10" s="385"/>
      <c r="C10" s="132"/>
      <c r="D10" s="132"/>
      <c r="E10" s="132"/>
      <c r="F10" s="132"/>
      <c r="G10" s="132"/>
      <c r="H10" s="179"/>
    </row>
    <row r="11" spans="1:8">
      <c r="A11" s="153"/>
      <c r="B11" s="153"/>
      <c r="C11" s="132"/>
      <c r="D11" s="132"/>
      <c r="E11" s="132"/>
      <c r="F11" s="132"/>
      <c r="G11" s="132"/>
      <c r="H11" s="179"/>
    </row>
    <row r="12" spans="1:8">
      <c r="A12" s="180"/>
      <c r="B12" s="180" t="s">
        <v>247</v>
      </c>
      <c r="C12" s="181">
        <f>SUM(C8:C11)</f>
        <v>2609610.1900000004</v>
      </c>
      <c r="D12" s="181">
        <f>SUM(D8:D11)</f>
        <v>0</v>
      </c>
      <c r="E12" s="181">
        <f>SUM(E8:E11)</f>
        <v>0</v>
      </c>
      <c r="F12" s="181">
        <f>SUM(F8:F11)</f>
        <v>0</v>
      </c>
      <c r="G12" s="181">
        <f>SUM(G8:G11)</f>
        <v>0</v>
      </c>
      <c r="H12" s="181"/>
    </row>
    <row r="15" spans="1:8">
      <c r="A15" s="10" t="s">
        <v>246</v>
      </c>
      <c r="B15" s="325"/>
      <c r="C15" s="79"/>
      <c r="D15" s="79"/>
      <c r="E15" s="79"/>
      <c r="F15" s="79"/>
      <c r="G15" s="79"/>
      <c r="H15" s="80" t="s">
        <v>87</v>
      </c>
    </row>
    <row r="16" spans="1:8">
      <c r="A16" s="269"/>
    </row>
    <row r="17" spans="1:8" ht="15" customHeight="1">
      <c r="A17" s="15" t="s">
        <v>46</v>
      </c>
      <c r="B17" s="16" t="s">
        <v>47</v>
      </c>
      <c r="C17" s="17" t="s">
        <v>48</v>
      </c>
      <c r="D17" s="40" t="s">
        <v>55</v>
      </c>
      <c r="E17" s="40" t="s">
        <v>56</v>
      </c>
      <c r="F17" s="40" t="s">
        <v>57</v>
      </c>
      <c r="G17" s="41" t="s">
        <v>58</v>
      </c>
      <c r="H17" s="16" t="s">
        <v>59</v>
      </c>
    </row>
    <row r="18" spans="1:8">
      <c r="A18" s="153"/>
      <c r="B18" s="153"/>
      <c r="C18" s="132">
        <v>0</v>
      </c>
      <c r="D18" s="132"/>
      <c r="E18" s="132"/>
      <c r="F18" s="132"/>
      <c r="G18" s="132"/>
      <c r="H18" s="179"/>
    </row>
    <row r="19" spans="1:8">
      <c r="A19" s="153"/>
      <c r="B19" s="153"/>
      <c r="C19" s="132"/>
      <c r="D19" s="132"/>
      <c r="E19" s="132"/>
      <c r="F19" s="132"/>
      <c r="G19" s="132"/>
      <c r="H19" s="179"/>
    </row>
    <row r="20" spans="1:8">
      <c r="A20" s="153"/>
      <c r="B20" s="153"/>
      <c r="C20" s="132"/>
      <c r="D20" s="132"/>
      <c r="E20" s="132"/>
      <c r="F20" s="132"/>
      <c r="G20" s="132"/>
      <c r="H20" s="179"/>
    </row>
    <row r="21" spans="1:8">
      <c r="A21" s="153"/>
      <c r="B21" s="153"/>
      <c r="C21" s="132"/>
      <c r="D21" s="132"/>
      <c r="E21" s="132"/>
      <c r="F21" s="132"/>
      <c r="G21" s="132"/>
      <c r="H21" s="179"/>
    </row>
    <row r="22" spans="1:8">
      <c r="A22" s="153"/>
      <c r="B22" s="153"/>
      <c r="C22" s="132"/>
      <c r="D22" s="132"/>
      <c r="E22" s="132"/>
      <c r="F22" s="132"/>
      <c r="G22" s="132"/>
      <c r="H22" s="179"/>
    </row>
    <row r="23" spans="1:8">
      <c r="A23" s="180"/>
      <c r="B23" s="180" t="s">
        <v>248</v>
      </c>
      <c r="C23" s="181">
        <f>SUM(C18:C22)</f>
        <v>0</v>
      </c>
      <c r="D23" s="181">
        <f>SUM(D18:D22)</f>
        <v>0</v>
      </c>
      <c r="E23" s="181">
        <f>SUM(E18:E22)</f>
        <v>0</v>
      </c>
      <c r="F23" s="181">
        <f>SUM(F18:F22)</f>
        <v>0</v>
      </c>
      <c r="G23" s="181">
        <f>SUM(G18:G22)</f>
        <v>0</v>
      </c>
      <c r="H23" s="181"/>
    </row>
  </sheetData>
  <dataValidations count="8"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Importe de la cuentas por cobrar con fecha de vencimiento de 1 a 90 días." sqref="D7 D17"/>
    <dataValidation allowBlank="1" showInputMessage="1" showErrorMessage="1" prompt="Importe de la cuentas por cobrar con fecha de vencimiento de 91 a 180 días." sqref="E7 E17"/>
    <dataValidation allowBlank="1" showInputMessage="1" showErrorMessage="1" prompt="Importe de la cuentas por cobrar con fecha de vencimiento de 181 a 365 días." sqref="F7 F17"/>
    <dataValidation allowBlank="1" showInputMessage="1" showErrorMessage="1" prompt="Importe de la cuentas por cobrar con vencimiento mayor a 365 días." sqref="G7 G17"/>
    <dataValidation allowBlank="1" showInputMessage="1" showErrorMessage="1" prompt="Informar sobre la factibilidad de pago." sqref="H7 H17"/>
    <dataValidation allowBlank="1" showInputMessage="1" showErrorMessage="1" prompt="Saldo final de la Información Financiera Trimestral que se presenta (trimestral: 1er, 2do, 3ro. o 4to.)." sqref="C7 C17"/>
    <dataValidation allowBlank="1" showInputMessage="1" showErrorMessage="1" prompt="Corresponde al número de la cuenta de acuerdo al Plan de Cuentas emitido por el CONAC (DOF 23/12/2015)." sqref="A7 A1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8"/>
  <sheetViews>
    <sheetView topLeftCell="A4" zoomScaleNormal="100" zoomScaleSheetLayoutView="100" workbookViewId="0">
      <selection activeCell="C17" sqref="C17"/>
    </sheetView>
  </sheetViews>
  <sheetFormatPr baseColWidth="10" defaultColWidth="13.66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8" customWidth="1"/>
    <col min="6" max="16384" width="13.664062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55" t="s">
        <v>209</v>
      </c>
      <c r="B5" s="255"/>
      <c r="E5" s="80" t="s">
        <v>88</v>
      </c>
    </row>
    <row r="6" spans="1:5">
      <c r="D6" s="79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33" customFormat="1" ht="11.25" customHeight="1">
      <c r="A8" s="153"/>
      <c r="B8" s="153"/>
      <c r="C8" s="179">
        <v>0</v>
      </c>
      <c r="D8" s="179"/>
      <c r="E8" s="136"/>
    </row>
    <row r="9" spans="1:5">
      <c r="A9" s="153"/>
      <c r="B9" s="153"/>
      <c r="C9" s="179"/>
      <c r="D9" s="179"/>
      <c r="E9" s="136"/>
    </row>
    <row r="10" spans="1:5">
      <c r="A10" s="188"/>
      <c r="B10" s="188" t="s">
        <v>250</v>
      </c>
      <c r="C10" s="189">
        <f>SUM(C8:C9)</f>
        <v>0</v>
      </c>
      <c r="D10" s="187"/>
      <c r="E10" s="187"/>
    </row>
    <row r="13" spans="1:5" ht="11.25" customHeight="1">
      <c r="A13" s="10" t="s">
        <v>249</v>
      </c>
      <c r="B13" s="266"/>
      <c r="D13" s="265"/>
      <c r="E13" s="80" t="s">
        <v>88</v>
      </c>
    </row>
    <row r="14" spans="1:5">
      <c r="A14" s="269"/>
      <c r="B14" s="271"/>
      <c r="D14" s="265"/>
      <c r="E14" s="265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2"/>
      <c r="B16" s="183"/>
      <c r="C16" s="184">
        <v>0</v>
      </c>
      <c r="D16" s="179"/>
      <c r="E16" s="136"/>
    </row>
    <row r="17" spans="1:5">
      <c r="A17" s="153"/>
      <c r="B17" s="185"/>
      <c r="C17" s="179"/>
      <c r="D17" s="179"/>
      <c r="E17" s="136"/>
    </row>
    <row r="18" spans="1:5">
      <c r="A18" s="180"/>
      <c r="B18" s="180" t="s">
        <v>251</v>
      </c>
      <c r="C18" s="186">
        <f>SUM(C16:C17)</f>
        <v>0</v>
      </c>
      <c r="D18" s="187"/>
      <c r="E18" s="187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26"/>
  <sheetViews>
    <sheetView topLeftCell="A10" zoomScaleNormal="100" zoomScaleSheetLayoutView="100" workbookViewId="0">
      <selection activeCell="A24" sqref="A24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8" customWidth="1"/>
    <col min="6" max="16384" width="11.44140625" style="8"/>
  </cols>
  <sheetData>
    <row r="1" spans="1:5" s="42" customFormat="1">
      <c r="A1" s="72" t="s">
        <v>43</v>
      </c>
      <c r="B1" s="72"/>
      <c r="C1" s="81"/>
      <c r="D1" s="82"/>
      <c r="E1" s="7"/>
    </row>
    <row r="2" spans="1:5" s="42" customFormat="1">
      <c r="A2" s="72" t="s">
        <v>199</v>
      </c>
      <c r="B2" s="72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0" t="s">
        <v>255</v>
      </c>
    </row>
    <row r="6" spans="1:5" s="42" customFormat="1">
      <c r="A6" s="269"/>
      <c r="B6" s="271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2"/>
      <c r="B8" s="183"/>
      <c r="C8" s="184">
        <v>0</v>
      </c>
      <c r="D8" s="179"/>
      <c r="E8" s="136"/>
    </row>
    <row r="9" spans="1:5" s="42" customFormat="1">
      <c r="A9" s="153"/>
      <c r="B9" s="185"/>
      <c r="C9" s="179"/>
      <c r="D9" s="179"/>
      <c r="E9" s="136"/>
    </row>
    <row r="10" spans="1:5" s="42" customFormat="1">
      <c r="A10" s="180"/>
      <c r="B10" s="180" t="s">
        <v>252</v>
      </c>
      <c r="C10" s="186">
        <f>SUM(C8:C9)</f>
        <v>0</v>
      </c>
      <c r="D10" s="187"/>
      <c r="E10" s="187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3"/>
      <c r="E13" s="12" t="s">
        <v>90</v>
      </c>
    </row>
    <row r="14" spans="1:5" s="82" customFormat="1">
      <c r="A14" s="45"/>
      <c r="B14" s="45"/>
      <c r="C14" s="79"/>
      <c r="D14" s="83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03" customFormat="1" ht="11.25" customHeight="1">
      <c r="A16" s="149"/>
      <c r="B16" s="165"/>
      <c r="C16" s="132">
        <v>0</v>
      </c>
      <c r="D16" s="132"/>
      <c r="E16" s="136"/>
    </row>
    <row r="17" spans="1:5">
      <c r="A17" s="149"/>
      <c r="B17" s="165"/>
      <c r="C17" s="132"/>
      <c r="D17" s="132"/>
      <c r="E17" s="136"/>
    </row>
    <row r="18" spans="1:5">
      <c r="A18" s="190"/>
      <c r="B18" s="190" t="s">
        <v>254</v>
      </c>
      <c r="C18" s="191">
        <f>SUM(C16:C17)</f>
        <v>0</v>
      </c>
      <c r="D18" s="139"/>
      <c r="E18" s="139"/>
    </row>
    <row r="21" spans="1:5">
      <c r="A21" s="10" t="s">
        <v>153</v>
      </c>
      <c r="B21" s="129"/>
      <c r="D21" s="130"/>
      <c r="E21" s="80" t="s">
        <v>255</v>
      </c>
    </row>
    <row r="22" spans="1:5">
      <c r="A22" s="269"/>
      <c r="B22" s="271"/>
      <c r="D22" s="130"/>
      <c r="E22" s="130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2"/>
      <c r="B24" s="183"/>
      <c r="C24" s="184">
        <v>0</v>
      </c>
      <c r="D24" s="179"/>
      <c r="E24" s="136"/>
    </row>
    <row r="25" spans="1:5">
      <c r="A25" s="153"/>
      <c r="B25" s="185"/>
      <c r="C25" s="179"/>
      <c r="D25" s="179"/>
      <c r="E25" s="136"/>
    </row>
    <row r="26" spans="1:5">
      <c r="A26" s="180"/>
      <c r="B26" s="180" t="s">
        <v>253</v>
      </c>
      <c r="C26" s="186">
        <f>SUM(C24:C25)</f>
        <v>0</v>
      </c>
      <c r="D26" s="187"/>
      <c r="E26" s="187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0"/>
  <sheetViews>
    <sheetView zoomScaleNormal="100" zoomScaleSheetLayoutView="100" workbookViewId="0">
      <selection activeCell="B20" sqref="B20"/>
    </sheetView>
  </sheetViews>
  <sheetFormatPr baseColWidth="10" defaultColWidth="11.44140625" defaultRowHeight="10.199999999999999"/>
  <cols>
    <col min="1" max="1" width="8.6640625" style="84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86" customWidth="1"/>
    <col min="8" max="8" width="14.33203125" style="86" customWidth="1"/>
    <col min="9" max="9" width="13.44140625" style="86" customWidth="1"/>
    <col min="10" max="10" width="9.44140625" style="86" customWidth="1"/>
    <col min="11" max="12" width="9.6640625" style="86" customWidth="1"/>
    <col min="13" max="15" width="12.6640625" style="86" customWidth="1"/>
    <col min="16" max="16" width="9.109375" style="2" customWidth="1"/>
    <col min="17" max="18" width="10.6640625" style="2" customWidth="1"/>
    <col min="19" max="19" width="10.6640625" style="92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279"/>
    <col min="29" max="16384" width="11.44140625" style="280"/>
  </cols>
  <sheetData>
    <row r="1" spans="1:28" s="82" customFormat="1" ht="18" customHeight="1">
      <c r="A1" s="395" t="s">
        <v>258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7"/>
      <c r="AB1" s="42"/>
    </row>
    <row r="2" spans="1:28" s="82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2"/>
    </row>
    <row r="3" spans="1:28" s="82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2"/>
    </row>
    <row r="4" spans="1:28" s="82" customFormat="1" ht="11.25" customHeight="1">
      <c r="A4" s="399" t="s">
        <v>137</v>
      </c>
      <c r="B4" s="400"/>
      <c r="C4" s="400"/>
      <c r="D4" s="400"/>
      <c r="E4" s="401"/>
      <c r="F4" s="43"/>
      <c r="G4" s="43"/>
      <c r="H4" s="43"/>
      <c r="I4" s="43"/>
      <c r="J4" s="86"/>
      <c r="K4" s="86"/>
      <c r="L4" s="86"/>
      <c r="M4" s="86"/>
      <c r="N4" s="86"/>
      <c r="O4" s="9"/>
      <c r="P4" s="396" t="s">
        <v>91</v>
      </c>
      <c r="Q4" s="396"/>
      <c r="R4" s="396"/>
      <c r="S4" s="396"/>
      <c r="T4" s="396"/>
      <c r="U4" s="8"/>
      <c r="V4" s="8"/>
      <c r="W4" s="8"/>
      <c r="X4" s="8"/>
      <c r="Y4" s="8"/>
      <c r="Z4" s="8"/>
      <c r="AA4" s="8"/>
      <c r="AB4" s="42"/>
    </row>
    <row r="5" spans="1:28" s="82" customFormat="1">
      <c r="A5" s="237"/>
      <c r="B5" s="238"/>
      <c r="C5" s="239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0"/>
      <c r="B6" s="397" t="s">
        <v>92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8"/>
    </row>
    <row r="7" spans="1:28" ht="12.9" customHeight="1">
      <c r="A7" s="277"/>
      <c r="B7" s="277"/>
      <c r="C7" s="277"/>
      <c r="D7" s="277"/>
      <c r="E7" s="277"/>
      <c r="F7" s="287" t="s">
        <v>127</v>
      </c>
      <c r="G7" s="288"/>
      <c r="H7" s="292" t="s">
        <v>290</v>
      </c>
      <c r="I7" s="289"/>
      <c r="J7" s="277"/>
      <c r="K7" s="287" t="s">
        <v>128</v>
      </c>
      <c r="L7" s="288"/>
      <c r="M7" s="289"/>
      <c r="N7" s="289"/>
      <c r="O7" s="289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</row>
    <row r="8" spans="1:28" s="282" customFormat="1" ht="33.75" customHeight="1">
      <c r="A8" s="278" t="s">
        <v>132</v>
      </c>
      <c r="B8" s="278" t="s">
        <v>93</v>
      </c>
      <c r="C8" s="278" t="s">
        <v>94</v>
      </c>
      <c r="D8" s="278" t="s">
        <v>159</v>
      </c>
      <c r="E8" s="278" t="s">
        <v>133</v>
      </c>
      <c r="F8" s="290" t="s">
        <v>106</v>
      </c>
      <c r="G8" s="290" t="s">
        <v>107</v>
      </c>
      <c r="H8" s="290" t="s">
        <v>107</v>
      </c>
      <c r="I8" s="291" t="s">
        <v>134</v>
      </c>
      <c r="J8" s="278" t="s">
        <v>95</v>
      </c>
      <c r="K8" s="290" t="s">
        <v>106</v>
      </c>
      <c r="L8" s="290" t="s">
        <v>107</v>
      </c>
      <c r="M8" s="291" t="s">
        <v>129</v>
      </c>
      <c r="N8" s="291" t="s">
        <v>130</v>
      </c>
      <c r="O8" s="291" t="s">
        <v>96</v>
      </c>
      <c r="P8" s="278" t="s">
        <v>135</v>
      </c>
      <c r="Q8" s="278" t="s">
        <v>136</v>
      </c>
      <c r="R8" s="278" t="s">
        <v>97</v>
      </c>
      <c r="S8" s="278" t="s">
        <v>98</v>
      </c>
      <c r="T8" s="278" t="s">
        <v>99</v>
      </c>
      <c r="U8" s="278" t="s">
        <v>100</v>
      </c>
      <c r="V8" s="278" t="s">
        <v>101</v>
      </c>
      <c r="W8" s="278" t="s">
        <v>102</v>
      </c>
      <c r="X8" s="278" t="s">
        <v>103</v>
      </c>
      <c r="Y8" s="278" t="s">
        <v>131</v>
      </c>
      <c r="Z8" s="278" t="s">
        <v>104</v>
      </c>
      <c r="AA8" s="278" t="s">
        <v>105</v>
      </c>
      <c r="AB8" s="281"/>
    </row>
    <row r="9" spans="1:28">
      <c r="A9" s="293" t="s">
        <v>108</v>
      </c>
      <c r="B9" s="294"/>
      <c r="C9" s="295"/>
      <c r="D9" s="295"/>
      <c r="E9" s="295"/>
      <c r="F9" s="296"/>
      <c r="G9" s="296"/>
      <c r="H9" s="297"/>
      <c r="I9" s="297"/>
      <c r="J9" s="298"/>
      <c r="K9" s="296"/>
      <c r="L9" s="296"/>
      <c r="M9" s="296"/>
      <c r="N9" s="296"/>
      <c r="O9" s="296"/>
      <c r="P9" s="299"/>
      <c r="Q9" s="299"/>
      <c r="R9" s="300"/>
      <c r="S9" s="300"/>
      <c r="T9" s="295"/>
      <c r="U9" s="295"/>
      <c r="V9" s="294"/>
      <c r="W9" s="294"/>
      <c r="X9" s="295"/>
      <c r="Y9" s="295"/>
      <c r="Z9" s="300"/>
      <c r="AA9" s="295"/>
    </row>
    <row r="10" spans="1:28" s="284" customFormat="1">
      <c r="A10" s="293" t="s">
        <v>109</v>
      </c>
      <c r="B10" s="294"/>
      <c r="C10" s="295"/>
      <c r="D10" s="295"/>
      <c r="E10" s="295"/>
      <c r="F10" s="296"/>
      <c r="G10" s="296"/>
      <c r="H10" s="297"/>
      <c r="I10" s="297"/>
      <c r="J10" s="298"/>
      <c r="K10" s="296"/>
      <c r="L10" s="296"/>
      <c r="M10" s="296"/>
      <c r="N10" s="296"/>
      <c r="O10" s="296"/>
      <c r="P10" s="299"/>
      <c r="Q10" s="299"/>
      <c r="R10" s="300"/>
      <c r="S10" s="300"/>
      <c r="T10" s="295"/>
      <c r="U10" s="295"/>
      <c r="V10" s="294"/>
      <c r="W10" s="294"/>
      <c r="X10" s="295"/>
      <c r="Y10" s="295"/>
      <c r="Z10" s="300"/>
      <c r="AA10" s="295"/>
      <c r="AB10" s="283"/>
    </row>
    <row r="11" spans="1:28" s="279" customFormat="1">
      <c r="A11" s="293" t="s">
        <v>110</v>
      </c>
      <c r="B11" s="294"/>
      <c r="C11" s="295"/>
      <c r="D11" s="295"/>
      <c r="E11" s="295"/>
      <c r="F11" s="296"/>
      <c r="G11" s="296"/>
      <c r="H11" s="297"/>
      <c r="I11" s="297"/>
      <c r="J11" s="298"/>
      <c r="K11" s="296"/>
      <c r="L11" s="296"/>
      <c r="M11" s="296"/>
      <c r="N11" s="296"/>
      <c r="O11" s="296"/>
      <c r="P11" s="299"/>
      <c r="Q11" s="299"/>
      <c r="R11" s="300"/>
      <c r="S11" s="300"/>
      <c r="T11" s="295"/>
      <c r="U11" s="295"/>
      <c r="V11" s="294"/>
      <c r="W11" s="294"/>
      <c r="X11" s="295"/>
      <c r="Y11" s="295"/>
      <c r="Z11" s="300"/>
      <c r="AA11" s="295"/>
    </row>
    <row r="12" spans="1:28" s="279" customFormat="1">
      <c r="A12" s="293" t="s">
        <v>111</v>
      </c>
      <c r="B12" s="294"/>
      <c r="C12" s="295"/>
      <c r="D12" s="295"/>
      <c r="E12" s="295"/>
      <c r="F12" s="296"/>
      <c r="G12" s="296"/>
      <c r="H12" s="297"/>
      <c r="I12" s="297"/>
      <c r="J12" s="298"/>
      <c r="K12" s="296"/>
      <c r="L12" s="296"/>
      <c r="M12" s="296"/>
      <c r="N12" s="296"/>
      <c r="O12" s="296"/>
      <c r="P12" s="299"/>
      <c r="Q12" s="299"/>
      <c r="R12" s="300"/>
      <c r="S12" s="300"/>
      <c r="T12" s="295"/>
      <c r="U12" s="295"/>
      <c r="V12" s="294"/>
      <c r="W12" s="294"/>
      <c r="X12" s="295"/>
      <c r="Y12" s="295"/>
      <c r="Z12" s="300"/>
      <c r="AA12" s="295"/>
    </row>
    <row r="13" spans="1:28" s="279" customFormat="1">
      <c r="A13" s="293"/>
      <c r="B13" s="294"/>
      <c r="C13" s="295"/>
      <c r="D13" s="295"/>
      <c r="E13" s="295"/>
      <c r="F13" s="296"/>
      <c r="G13" s="296"/>
      <c r="H13" s="297"/>
      <c r="I13" s="297"/>
      <c r="J13" s="298"/>
      <c r="K13" s="296"/>
      <c r="L13" s="296"/>
      <c r="M13" s="296"/>
      <c r="N13" s="296"/>
      <c r="O13" s="296"/>
      <c r="P13" s="299"/>
      <c r="Q13" s="299"/>
      <c r="R13" s="300"/>
      <c r="S13" s="300"/>
      <c r="T13" s="295"/>
      <c r="U13" s="295"/>
      <c r="V13" s="294"/>
      <c r="W13" s="294"/>
      <c r="X13" s="295"/>
      <c r="Y13" s="295"/>
      <c r="Z13" s="300"/>
      <c r="AA13" s="295"/>
    </row>
    <row r="14" spans="1:28" s="279" customFormat="1">
      <c r="A14" s="293"/>
      <c r="B14" s="294"/>
      <c r="C14" s="295"/>
      <c r="D14" s="295"/>
      <c r="E14" s="295"/>
      <c r="F14" s="296"/>
      <c r="G14" s="296"/>
      <c r="H14" s="297"/>
      <c r="I14" s="297"/>
      <c r="J14" s="298"/>
      <c r="K14" s="296"/>
      <c r="L14" s="296"/>
      <c r="M14" s="296"/>
      <c r="N14" s="296"/>
      <c r="O14" s="296"/>
      <c r="P14" s="299"/>
      <c r="Q14" s="299"/>
      <c r="R14" s="300"/>
      <c r="S14" s="300"/>
      <c r="T14" s="295"/>
      <c r="U14" s="295"/>
      <c r="V14" s="294"/>
      <c r="W14" s="294"/>
      <c r="X14" s="295"/>
      <c r="Y14" s="295"/>
      <c r="Z14" s="300"/>
      <c r="AA14" s="295"/>
    </row>
    <row r="15" spans="1:28" s="279" customFormat="1">
      <c r="A15" s="293"/>
      <c r="B15" s="294"/>
      <c r="C15" s="295"/>
      <c r="D15" s="295"/>
      <c r="E15" s="295"/>
      <c r="F15" s="296"/>
      <c r="G15" s="296"/>
      <c r="H15" s="297"/>
      <c r="I15" s="297"/>
      <c r="J15" s="298"/>
      <c r="K15" s="296"/>
      <c r="L15" s="296"/>
      <c r="M15" s="296"/>
      <c r="N15" s="296"/>
      <c r="O15" s="296"/>
      <c r="P15" s="299"/>
      <c r="Q15" s="299"/>
      <c r="R15" s="300"/>
      <c r="S15" s="300"/>
      <c r="T15" s="295"/>
      <c r="U15" s="295"/>
      <c r="V15" s="294"/>
      <c r="W15" s="294"/>
      <c r="X15" s="295"/>
      <c r="Y15" s="295"/>
      <c r="Z15" s="300"/>
      <c r="AA15" s="295"/>
    </row>
    <row r="16" spans="1:28" s="279" customFormat="1">
      <c r="A16" s="293"/>
      <c r="B16" s="294"/>
      <c r="C16" s="295"/>
      <c r="D16" s="295"/>
      <c r="E16" s="295"/>
      <c r="F16" s="296"/>
      <c r="G16" s="296"/>
      <c r="H16" s="297"/>
      <c r="I16" s="297"/>
      <c r="J16" s="298"/>
      <c r="K16" s="296"/>
      <c r="L16" s="296"/>
      <c r="M16" s="296"/>
      <c r="N16" s="296"/>
      <c r="O16" s="296"/>
      <c r="P16" s="299"/>
      <c r="Q16" s="299"/>
      <c r="R16" s="300"/>
      <c r="S16" s="300"/>
      <c r="T16" s="295"/>
      <c r="U16" s="295"/>
      <c r="V16" s="294"/>
      <c r="W16" s="294"/>
      <c r="X16" s="295"/>
      <c r="Y16" s="295"/>
      <c r="Z16" s="300"/>
      <c r="AA16" s="295"/>
    </row>
    <row r="17" spans="1:27">
      <c r="A17" s="293"/>
      <c r="B17" s="294"/>
      <c r="C17" s="295"/>
      <c r="D17" s="295"/>
      <c r="E17" s="295"/>
      <c r="F17" s="296"/>
      <c r="G17" s="296"/>
      <c r="H17" s="297"/>
      <c r="I17" s="297"/>
      <c r="J17" s="298"/>
      <c r="K17" s="296"/>
      <c r="L17" s="296"/>
      <c r="M17" s="296"/>
      <c r="N17" s="296"/>
      <c r="O17" s="296"/>
      <c r="P17" s="299"/>
      <c r="Q17" s="299"/>
      <c r="R17" s="300"/>
      <c r="S17" s="300"/>
      <c r="T17" s="295"/>
      <c r="U17" s="295"/>
      <c r="V17" s="294"/>
      <c r="W17" s="294"/>
      <c r="X17" s="295"/>
      <c r="Y17" s="295"/>
      <c r="Z17" s="300"/>
      <c r="AA17" s="295"/>
    </row>
    <row r="18" spans="1:27" s="285" customFormat="1">
      <c r="A18" s="286">
        <v>900001</v>
      </c>
      <c r="B18" s="241" t="s">
        <v>112</v>
      </c>
      <c r="C18" s="241"/>
      <c r="D18" s="241"/>
      <c r="E18" s="241"/>
      <c r="F18" s="242">
        <f>SUM(F9:F17)</f>
        <v>0</v>
      </c>
      <c r="G18" s="242">
        <f>SUM(G9:G17)</f>
        <v>0</v>
      </c>
      <c r="H18" s="242">
        <f>SUM(H9:H17)</f>
        <v>0</v>
      </c>
      <c r="I18" s="242">
        <f>SUM(I9:I17)</f>
        <v>0</v>
      </c>
      <c r="J18" s="243"/>
      <c r="K18" s="242">
        <f>SUM(K9:K17)</f>
        <v>0</v>
      </c>
      <c r="L18" s="242">
        <f>SUM(L9:L17)</f>
        <v>0</v>
      </c>
      <c r="M18" s="242">
        <f>SUM(M9:M17)</f>
        <v>0</v>
      </c>
      <c r="N18" s="242">
        <f>SUM(N9:N17)</f>
        <v>0</v>
      </c>
      <c r="O18" s="242">
        <f>SUM(O9:O17)</f>
        <v>0</v>
      </c>
      <c r="P18" s="244"/>
      <c r="Q18" s="241"/>
      <c r="R18" s="241"/>
      <c r="S18" s="245"/>
      <c r="T18" s="241"/>
      <c r="U18" s="241"/>
      <c r="V18" s="241"/>
      <c r="W18" s="241"/>
      <c r="X18" s="241"/>
      <c r="Y18" s="241"/>
      <c r="Z18" s="241"/>
      <c r="AA18" s="241"/>
    </row>
    <row r="19" spans="1:27" s="285" customFormat="1">
      <c r="A19" s="60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85" customFormat="1">
      <c r="A20" s="60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D42"/>
  <sheetViews>
    <sheetView topLeftCell="A4" zoomScaleNormal="100" zoomScaleSheetLayoutView="100" workbookViewId="0">
      <selection activeCell="D20" sqref="D20"/>
    </sheetView>
  </sheetViews>
  <sheetFormatPr baseColWidth="10" defaultColWidth="12.44140625" defaultRowHeight="10.199999999999999"/>
  <cols>
    <col min="1" max="1" width="19.6640625" style="271" customWidth="1"/>
    <col min="2" max="2" width="50.6640625" style="271" customWidth="1"/>
    <col min="3" max="4" width="17.6640625" style="6" customWidth="1"/>
    <col min="5" max="16384" width="12.44140625" style="271"/>
  </cols>
  <sheetData>
    <row r="1" spans="1:4">
      <c r="A1" s="72" t="s">
        <v>43</v>
      </c>
      <c r="B1" s="72"/>
      <c r="D1" s="7"/>
    </row>
    <row r="2" spans="1:4">
      <c r="A2" s="72" t="s">
        <v>0</v>
      </c>
      <c r="B2" s="72"/>
    </row>
    <row r="3" spans="1:4" s="42" customFormat="1">
      <c r="C3" s="73"/>
      <c r="D3" s="73"/>
    </row>
    <row r="4" spans="1:4" s="42" customFormat="1">
      <c r="C4" s="73"/>
      <c r="D4" s="73"/>
    </row>
    <row r="5" spans="1:4" s="42" customFormat="1" ht="11.25" customHeight="1">
      <c r="A5" s="62" t="s">
        <v>256</v>
      </c>
      <c r="B5" s="62"/>
      <c r="C5" s="43"/>
      <c r="D5" s="325" t="s">
        <v>286</v>
      </c>
    </row>
    <row r="6" spans="1:4" ht="11.25" customHeight="1">
      <c r="A6" s="76"/>
      <c r="B6" s="76"/>
      <c r="C6" s="77"/>
      <c r="D6" s="93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49"/>
      <c r="B8" s="149"/>
      <c r="C8" s="142"/>
      <c r="D8" s="132"/>
    </row>
    <row r="9" spans="1:4">
      <c r="A9" s="149"/>
      <c r="B9" s="149"/>
      <c r="C9" s="142"/>
      <c r="D9" s="132"/>
    </row>
    <row r="10" spans="1:4">
      <c r="A10" s="149"/>
      <c r="B10" s="149"/>
      <c r="C10" s="142"/>
      <c r="D10" s="132"/>
    </row>
    <row r="11" spans="1:4">
      <c r="A11" s="149"/>
      <c r="B11" s="149"/>
      <c r="C11" s="142"/>
      <c r="D11" s="132"/>
    </row>
    <row r="12" spans="1:4" s="19" customFormat="1">
      <c r="A12" s="150"/>
      <c r="B12" s="150" t="s">
        <v>259</v>
      </c>
      <c r="C12" s="143">
        <f>SUM(C8:C11)</f>
        <v>0</v>
      </c>
      <c r="D12" s="139"/>
    </row>
    <row r="13" spans="1:4" s="19" customFormat="1">
      <c r="A13" s="151"/>
      <c r="B13" s="151"/>
      <c r="C13" s="27"/>
      <c r="D13" s="27"/>
    </row>
    <row r="14" spans="1:4" s="19" customFormat="1">
      <c r="A14" s="151"/>
      <c r="B14" s="151"/>
      <c r="C14" s="27"/>
      <c r="D14" s="27"/>
    </row>
    <row r="15" spans="1:4">
      <c r="A15" s="152"/>
      <c r="B15" s="152"/>
      <c r="C15" s="119"/>
      <c r="D15" s="119"/>
    </row>
    <row r="16" spans="1:4" ht="21.75" customHeight="1">
      <c r="A16" s="62" t="s">
        <v>257</v>
      </c>
      <c r="B16" s="62"/>
      <c r="C16" s="275"/>
      <c r="D16" s="325" t="s">
        <v>113</v>
      </c>
    </row>
    <row r="17" spans="1:4">
      <c r="A17" s="76"/>
      <c r="B17" s="76"/>
      <c r="C17" s="77"/>
      <c r="D17" s="93"/>
    </row>
    <row r="18" spans="1:4" ht="15" customHeight="1">
      <c r="A18" s="15" t="s">
        <v>46</v>
      </c>
      <c r="B18" s="16" t="s">
        <v>47</v>
      </c>
      <c r="C18" s="17" t="s">
        <v>48</v>
      </c>
      <c r="D18" s="17" t="s">
        <v>59</v>
      </c>
    </row>
    <row r="19" spans="1:4" ht="18.75" customHeight="1">
      <c r="A19" s="149" t="s">
        <v>373</v>
      </c>
      <c r="B19" s="383" t="s">
        <v>374</v>
      </c>
      <c r="C19" s="142">
        <v>7866653.8300000001</v>
      </c>
      <c r="D19" s="388" t="s">
        <v>393</v>
      </c>
    </row>
    <row r="20" spans="1:4">
      <c r="A20" s="149"/>
      <c r="B20" s="149"/>
      <c r="C20" s="142"/>
      <c r="D20" s="132"/>
    </row>
    <row r="21" spans="1:4">
      <c r="A21" s="149"/>
      <c r="B21" s="149"/>
      <c r="C21" s="142"/>
      <c r="D21" s="132"/>
    </row>
    <row r="22" spans="1:4">
      <c r="A22" s="149"/>
      <c r="B22" s="149"/>
      <c r="C22" s="142"/>
      <c r="D22" s="132"/>
    </row>
    <row r="23" spans="1:4">
      <c r="A23" s="149"/>
      <c r="B23" s="149"/>
      <c r="C23" s="142"/>
      <c r="D23" s="132"/>
    </row>
    <row r="24" spans="1:4">
      <c r="A24" s="149"/>
      <c r="B24" s="149"/>
      <c r="C24" s="142"/>
      <c r="D24" s="132"/>
    </row>
    <row r="25" spans="1:4">
      <c r="A25" s="150"/>
      <c r="B25" s="150" t="s">
        <v>276</v>
      </c>
      <c r="C25" s="143">
        <f>SUM(C19:C24)</f>
        <v>7866653.8300000001</v>
      </c>
      <c r="D25" s="139"/>
    </row>
    <row r="26" spans="1:4">
      <c r="A26" s="152"/>
      <c r="B26" s="152"/>
      <c r="C26" s="119"/>
      <c r="D26" s="119"/>
    </row>
    <row r="27" spans="1:4">
      <c r="A27" s="152"/>
      <c r="B27" s="152"/>
      <c r="C27" s="119"/>
      <c r="D27" s="119"/>
    </row>
    <row r="28" spans="1:4">
      <c r="A28" s="152"/>
      <c r="B28" s="152"/>
      <c r="C28" s="119"/>
      <c r="D28" s="119"/>
    </row>
    <row r="29" spans="1:4">
      <c r="A29" s="152"/>
      <c r="B29" s="152"/>
      <c r="C29" s="119"/>
      <c r="D29" s="119"/>
    </row>
    <row r="30" spans="1:4">
      <c r="A30" s="152"/>
      <c r="B30" s="152"/>
      <c r="C30" s="119"/>
      <c r="D30" s="119"/>
    </row>
    <row r="31" spans="1:4">
      <c r="A31" s="152"/>
      <c r="B31" s="152"/>
      <c r="C31" s="119"/>
      <c r="D31" s="119"/>
    </row>
    <row r="32" spans="1:4">
      <c r="A32" s="152"/>
      <c r="B32" s="152"/>
      <c r="C32" s="119"/>
      <c r="D32" s="119"/>
    </row>
    <row r="33" spans="1:4">
      <c r="A33" s="152"/>
      <c r="B33" s="152"/>
      <c r="C33" s="119"/>
      <c r="D33" s="119"/>
    </row>
    <row r="34" spans="1:4">
      <c r="A34" s="152"/>
      <c r="B34" s="152"/>
      <c r="C34" s="119"/>
      <c r="D34" s="119"/>
    </row>
    <row r="35" spans="1:4">
      <c r="A35" s="152"/>
      <c r="B35" s="152"/>
      <c r="C35" s="119"/>
      <c r="D35" s="119"/>
    </row>
    <row r="36" spans="1:4">
      <c r="A36" s="152"/>
      <c r="B36" s="152"/>
      <c r="C36" s="119"/>
      <c r="D36" s="119"/>
    </row>
    <row r="37" spans="1:4">
      <c r="A37" s="152"/>
      <c r="B37" s="152"/>
      <c r="C37" s="119"/>
      <c r="D37" s="119"/>
    </row>
    <row r="38" spans="1:4">
      <c r="A38" s="152"/>
      <c r="B38" s="152"/>
      <c r="C38" s="119"/>
      <c r="D38" s="119"/>
    </row>
    <row r="39" spans="1:4">
      <c r="A39" s="152"/>
      <c r="B39" s="152"/>
      <c r="C39" s="119"/>
      <c r="D39" s="119"/>
    </row>
    <row r="40" spans="1:4">
      <c r="A40" s="152"/>
      <c r="B40" s="152"/>
      <c r="C40" s="119"/>
      <c r="D40" s="119"/>
    </row>
    <row r="41" spans="1:4">
      <c r="A41" s="152"/>
      <c r="B41" s="152"/>
      <c r="C41" s="119"/>
      <c r="D41" s="119"/>
    </row>
    <row r="42" spans="1:4">
      <c r="A42" s="152"/>
      <c r="B42" s="152"/>
      <c r="C42" s="119"/>
      <c r="D42" s="119"/>
    </row>
  </sheetData>
  <dataValidations count="4">
    <dataValidation allowBlank="1" showInputMessage="1" showErrorMessage="1" prompt="Características cualitativas significativas que les impacten financieramente." sqref="D7 D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Saldo final de la Información Financiera Trimestral que se presenta (trimestral: 1er, 2do, 3ro. o 4to.)." sqref="C7 C18"/>
    <dataValidation allowBlank="1" showInputMessage="1" showErrorMessage="1" prompt="Corresponde al número de la cuenta de acuerdo al Plan de Cuentas emitido por el CONAC (DOF 23/12/2015)." sqref="A7 A18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14"/>
  <sheetViews>
    <sheetView zoomScaleNormal="100" zoomScaleSheetLayoutView="100" workbookViewId="0">
      <selection activeCell="H22" sqref="H22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3" width="17.6640625" style="9" customWidth="1"/>
    <col min="4" max="5" width="17.6640625" style="271" customWidth="1"/>
    <col min="6" max="6" width="11.44140625" style="271" customWidth="1"/>
    <col min="7" max="16384" width="11.44140625" style="271"/>
  </cols>
  <sheetData>
    <row r="1" spans="1:5">
      <c r="A1" s="72" t="s">
        <v>43</v>
      </c>
      <c r="B1" s="72"/>
      <c r="C1" s="6"/>
      <c r="E1" s="7"/>
    </row>
    <row r="2" spans="1:5">
      <c r="A2" s="72" t="s">
        <v>0</v>
      </c>
      <c r="B2" s="72"/>
      <c r="C2" s="6"/>
    </row>
    <row r="3" spans="1:5">
      <c r="A3" s="42"/>
      <c r="B3" s="42"/>
      <c r="C3" s="73"/>
      <c r="D3" s="42"/>
      <c r="E3" s="42"/>
    </row>
    <row r="4" spans="1:5">
      <c r="A4" s="42"/>
      <c r="B4" s="42"/>
      <c r="C4" s="73"/>
      <c r="D4" s="42"/>
      <c r="E4" s="42"/>
    </row>
    <row r="5" spans="1:5" ht="11.25" customHeight="1">
      <c r="A5" s="62" t="s">
        <v>138</v>
      </c>
      <c r="B5" s="62"/>
      <c r="C5" s="73"/>
      <c r="E5" s="325" t="s">
        <v>285</v>
      </c>
    </row>
    <row r="6" spans="1:5">
      <c r="A6" s="76"/>
      <c r="B6" s="76"/>
      <c r="C6" s="77"/>
      <c r="D6" s="76"/>
      <c r="E6" s="93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4"/>
      <c r="B8" s="332"/>
      <c r="C8" s="333">
        <v>0</v>
      </c>
      <c r="D8" s="334"/>
      <c r="E8" s="334"/>
    </row>
    <row r="9" spans="1:5">
      <c r="A9" s="94"/>
      <c r="B9" s="94"/>
      <c r="C9" s="95"/>
      <c r="D9" s="49"/>
      <c r="E9" s="49"/>
    </row>
    <row r="10" spans="1:5">
      <c r="A10" s="94"/>
      <c r="B10" s="94"/>
      <c r="C10" s="95"/>
      <c r="D10" s="49"/>
      <c r="E10" s="49"/>
    </row>
    <row r="11" spans="1:5">
      <c r="A11" s="94"/>
      <c r="B11" s="94"/>
      <c r="C11" s="95"/>
      <c r="D11" s="49"/>
      <c r="E11" s="49"/>
    </row>
    <row r="12" spans="1:5">
      <c r="A12" s="94"/>
      <c r="B12" s="94"/>
      <c r="C12" s="95"/>
      <c r="D12" s="49"/>
      <c r="E12" s="49"/>
    </row>
    <row r="13" spans="1:5">
      <c r="A13" s="94"/>
      <c r="B13" s="94"/>
      <c r="C13" s="95"/>
      <c r="D13" s="49"/>
      <c r="E13" s="49"/>
    </row>
    <row r="14" spans="1:5">
      <c r="A14" s="29"/>
      <c r="B14" s="150" t="s">
        <v>277</v>
      </c>
      <c r="C14" s="30">
        <f>SUM(C8:C13)</f>
        <v>0</v>
      </c>
      <c r="D14" s="78"/>
      <c r="E14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92"/>
  <sheetViews>
    <sheetView zoomScaleNormal="100" zoomScaleSheetLayoutView="100" workbookViewId="0">
      <selection activeCell="B19" sqref="B19"/>
    </sheetView>
  </sheetViews>
  <sheetFormatPr baseColWidth="10" defaultColWidth="11.44140625" defaultRowHeight="10.199999999999999"/>
  <cols>
    <col min="1" max="1" width="20.6640625" style="152" customWidth="1"/>
    <col min="2" max="2" width="50.6640625" style="152" customWidth="1"/>
    <col min="3" max="3" width="17.6640625" style="119" customWidth="1"/>
    <col min="4" max="4" width="17.6640625" style="192" customWidth="1"/>
    <col min="5" max="5" width="17.6640625" style="193" customWidth="1"/>
    <col min="6" max="8" width="11.44140625" style="152"/>
    <col min="9" max="16384" width="11.44140625" style="271"/>
  </cols>
  <sheetData>
    <row r="1" spans="1:8" s="42" customFormat="1" ht="11.25" customHeight="1">
      <c r="A1" s="72" t="s">
        <v>43</v>
      </c>
      <c r="B1" s="72"/>
      <c r="C1" s="73"/>
      <c r="D1" s="96"/>
      <c r="E1" s="7"/>
    </row>
    <row r="2" spans="1:8" s="42" customFormat="1" ht="11.25" customHeight="1">
      <c r="A2" s="72" t="s">
        <v>0</v>
      </c>
      <c r="B2" s="72"/>
      <c r="C2" s="73"/>
      <c r="D2" s="96"/>
      <c r="E2" s="97"/>
    </row>
    <row r="3" spans="1:8" s="42" customFormat="1" ht="10.5" customHeight="1">
      <c r="C3" s="73"/>
      <c r="D3" s="96"/>
      <c r="E3" s="97"/>
    </row>
    <row r="4" spans="1:8" s="42" customFormat="1" ht="10.5" customHeight="1">
      <c r="C4" s="73"/>
      <c r="D4" s="96"/>
      <c r="E4" s="97"/>
    </row>
    <row r="5" spans="1:8" s="42" customFormat="1" ht="11.25" customHeight="1">
      <c r="A5" s="10" t="s">
        <v>208</v>
      </c>
      <c r="B5" s="10"/>
      <c r="C5" s="73"/>
      <c r="D5" s="98"/>
      <c r="E5" s="99" t="s">
        <v>284</v>
      </c>
    </row>
    <row r="6" spans="1:8" ht="11.25" customHeight="1">
      <c r="A6" s="13"/>
      <c r="B6" s="13"/>
      <c r="C6" s="4"/>
      <c r="D6" s="100"/>
      <c r="E6" s="3"/>
      <c r="F6" s="271"/>
      <c r="G6" s="271"/>
      <c r="H6" s="271"/>
    </row>
    <row r="7" spans="1:8" ht="15" customHeight="1">
      <c r="A7" s="15" t="s">
        <v>46</v>
      </c>
      <c r="B7" s="16" t="s">
        <v>47</v>
      </c>
      <c r="C7" s="17" t="s">
        <v>48</v>
      </c>
      <c r="D7" s="101" t="s">
        <v>114</v>
      </c>
      <c r="E7" s="101" t="s">
        <v>115</v>
      </c>
      <c r="F7" s="271"/>
      <c r="G7" s="271"/>
      <c r="H7" s="271"/>
    </row>
    <row r="8" spans="1:8" ht="12.9" customHeight="1">
      <c r="A8" s="306" t="s">
        <v>375</v>
      </c>
      <c r="B8" s="307" t="s">
        <v>376</v>
      </c>
      <c r="C8" s="335">
        <v>13948303.6</v>
      </c>
      <c r="D8" s="194">
        <f>+C8/21203182.27</f>
        <v>0.65784010260267411</v>
      </c>
      <c r="E8" s="194" t="s">
        <v>365</v>
      </c>
    </row>
    <row r="9" spans="1:8" ht="12.9" customHeight="1">
      <c r="A9" s="306" t="s">
        <v>377</v>
      </c>
      <c r="B9" s="307" t="s">
        <v>378</v>
      </c>
      <c r="C9" s="335">
        <v>1145018.32</v>
      </c>
      <c r="D9" s="194">
        <f>+C9/21203182.27</f>
        <v>5.4002192002097056E-2</v>
      </c>
      <c r="E9" s="194" t="s">
        <v>365</v>
      </c>
    </row>
    <row r="10" spans="1:8" ht="12.9" customHeight="1">
      <c r="A10" s="306" t="s">
        <v>379</v>
      </c>
      <c r="B10" s="307" t="s">
        <v>380</v>
      </c>
      <c r="C10" s="335">
        <v>4295995.99</v>
      </c>
      <c r="D10" s="194">
        <f>+C10/21203182.27</f>
        <v>0.20261090695231759</v>
      </c>
      <c r="E10" s="194" t="s">
        <v>365</v>
      </c>
    </row>
    <row r="11" spans="1:8" ht="12.9" customHeight="1">
      <c r="A11" s="306" t="s">
        <v>381</v>
      </c>
      <c r="B11" s="307" t="s">
        <v>382</v>
      </c>
      <c r="C11" s="335">
        <v>1796258.36</v>
      </c>
      <c r="D11" s="194">
        <f>+C11/21203182.27</f>
        <v>8.4716451385766445E-2</v>
      </c>
      <c r="E11" s="194" t="s">
        <v>365</v>
      </c>
    </row>
    <row r="12" spans="1:8" ht="12.9" customHeight="1">
      <c r="A12" s="306" t="s">
        <v>394</v>
      </c>
      <c r="B12" s="307" t="s">
        <v>395</v>
      </c>
      <c r="C12" s="335">
        <v>17606</v>
      </c>
      <c r="D12" s="194">
        <f>+C12/21203182.27</f>
        <v>8.3034705714483297E-4</v>
      </c>
      <c r="E12" s="194" t="s">
        <v>365</v>
      </c>
    </row>
    <row r="13" spans="1:8">
      <c r="A13" s="306"/>
      <c r="B13" s="381"/>
      <c r="C13" s="377"/>
      <c r="D13" s="382"/>
      <c r="E13" s="194"/>
    </row>
    <row r="14" spans="1:8">
      <c r="A14" s="150"/>
      <c r="B14" s="150" t="s">
        <v>296</v>
      </c>
      <c r="C14" s="164">
        <f>SUM(C8:C13)</f>
        <v>21203182.27</v>
      </c>
      <c r="D14" s="374">
        <f>SUM(D8:D13)</f>
        <v>1</v>
      </c>
      <c r="E14" s="178"/>
    </row>
    <row r="15" spans="1:8">
      <c r="A15" s="195"/>
      <c r="B15" s="195"/>
      <c r="C15" s="196"/>
      <c r="D15" s="197"/>
      <c r="E15" s="198"/>
      <c r="F15" s="271"/>
      <c r="G15" s="271"/>
      <c r="H15" s="271"/>
    </row>
    <row r="31" spans="1:5">
      <c r="A31" s="271"/>
      <c r="B31" s="271"/>
      <c r="C31" s="271"/>
      <c r="D31" s="271"/>
      <c r="E31" s="271"/>
    </row>
    <row r="32" spans="1:5">
      <c r="A32" s="271"/>
      <c r="B32" s="271"/>
      <c r="C32" s="271"/>
      <c r="D32" s="271"/>
      <c r="E32" s="271"/>
    </row>
    <row r="33" spans="1:5">
      <c r="A33" s="271"/>
      <c r="B33" s="271"/>
      <c r="C33" s="271"/>
      <c r="D33" s="271"/>
      <c r="E33" s="271"/>
    </row>
    <row r="34" spans="1:5">
      <c r="A34" s="271"/>
      <c r="B34" s="271"/>
      <c r="C34" s="271"/>
      <c r="D34" s="271"/>
      <c r="E34" s="271"/>
    </row>
    <row r="35" spans="1:5">
      <c r="A35" s="271"/>
      <c r="B35" s="271"/>
      <c r="C35" s="271"/>
      <c r="D35" s="271"/>
      <c r="E35" s="271"/>
    </row>
    <row r="36" spans="1:5">
      <c r="A36" s="271"/>
      <c r="B36" s="271"/>
      <c r="C36" s="271"/>
      <c r="D36" s="271"/>
      <c r="E36" s="271"/>
    </row>
    <row r="37" spans="1:5">
      <c r="A37" s="271"/>
      <c r="B37" s="271"/>
      <c r="C37" s="271"/>
      <c r="D37" s="271"/>
      <c r="E37" s="271"/>
    </row>
    <row r="38" spans="1:5">
      <c r="A38" s="271"/>
      <c r="B38" s="271"/>
      <c r="C38" s="271"/>
      <c r="D38" s="271"/>
      <c r="E38" s="271"/>
    </row>
    <row r="39" spans="1:5">
      <c r="A39" s="271"/>
      <c r="B39" s="271"/>
      <c r="C39" s="271"/>
      <c r="D39" s="271"/>
      <c r="E39" s="271"/>
    </row>
    <row r="40" spans="1:5">
      <c r="A40" s="271"/>
      <c r="B40" s="271"/>
      <c r="C40" s="271"/>
      <c r="D40" s="271"/>
      <c r="E40" s="271"/>
    </row>
    <row r="41" spans="1:5">
      <c r="A41" s="271"/>
      <c r="B41" s="271"/>
      <c r="C41" s="271"/>
      <c r="D41" s="271"/>
      <c r="E41" s="271"/>
    </row>
    <row r="42" spans="1:5">
      <c r="A42" s="271"/>
      <c r="B42" s="271"/>
      <c r="C42" s="271"/>
      <c r="D42" s="271"/>
      <c r="E42" s="271"/>
    </row>
    <row r="43" spans="1:5">
      <c r="A43" s="271"/>
      <c r="B43" s="271"/>
      <c r="C43" s="271"/>
      <c r="D43" s="271"/>
      <c r="E43" s="271"/>
    </row>
    <row r="44" spans="1:5">
      <c r="A44" s="271"/>
      <c r="B44" s="271"/>
      <c r="C44" s="271"/>
      <c r="D44" s="271"/>
      <c r="E44" s="271"/>
    </row>
    <row r="45" spans="1:5">
      <c r="A45" s="271"/>
      <c r="B45" s="271"/>
      <c r="C45" s="271"/>
      <c r="D45" s="271"/>
      <c r="E45" s="271"/>
    </row>
    <row r="46" spans="1:5">
      <c r="A46" s="271"/>
      <c r="B46" s="271"/>
      <c r="C46" s="271"/>
      <c r="D46" s="271"/>
      <c r="E46" s="271"/>
    </row>
    <row r="47" spans="1:5">
      <c r="A47" s="271"/>
      <c r="B47" s="271"/>
      <c r="C47" s="271"/>
      <c r="D47" s="271"/>
      <c r="E47" s="271"/>
    </row>
    <row r="48" spans="1:5">
      <c r="A48" s="271"/>
      <c r="B48" s="271"/>
      <c r="C48" s="271"/>
      <c r="D48" s="271"/>
      <c r="E48" s="271"/>
    </row>
    <row r="49" spans="1:5">
      <c r="A49" s="271"/>
      <c r="B49" s="271"/>
      <c r="C49" s="271"/>
      <c r="D49" s="271"/>
      <c r="E49" s="271"/>
    </row>
    <row r="50" spans="1:5">
      <c r="A50" s="271"/>
      <c r="B50" s="271"/>
      <c r="C50" s="271"/>
      <c r="D50" s="271"/>
      <c r="E50" s="271"/>
    </row>
    <row r="51" spans="1:5">
      <c r="A51" s="271"/>
      <c r="B51" s="271"/>
      <c r="C51" s="271"/>
      <c r="D51" s="271"/>
      <c r="E51" s="271"/>
    </row>
    <row r="52" spans="1:5">
      <c r="A52" s="271"/>
      <c r="B52" s="271"/>
      <c r="C52" s="271"/>
      <c r="D52" s="271"/>
      <c r="E52" s="271"/>
    </row>
    <row r="53" spans="1:5">
      <c r="A53" s="271"/>
      <c r="B53" s="271"/>
      <c r="C53" s="271"/>
      <c r="D53" s="271"/>
      <c r="E53" s="271"/>
    </row>
    <row r="54" spans="1:5">
      <c r="A54" s="271"/>
      <c r="B54" s="271"/>
      <c r="C54" s="271"/>
      <c r="D54" s="271"/>
      <c r="E54" s="271"/>
    </row>
    <row r="55" spans="1:5">
      <c r="A55" s="271"/>
      <c r="B55" s="271"/>
      <c r="C55" s="271"/>
      <c r="D55" s="271"/>
      <c r="E55" s="271"/>
    </row>
    <row r="56" spans="1:5">
      <c r="A56" s="271"/>
      <c r="B56" s="271"/>
      <c r="C56" s="271"/>
      <c r="D56" s="271"/>
      <c r="E56" s="271"/>
    </row>
    <row r="57" spans="1:5">
      <c r="A57" s="271"/>
      <c r="B57" s="271"/>
      <c r="C57" s="271"/>
      <c r="D57" s="271"/>
      <c r="E57" s="271"/>
    </row>
    <row r="58" spans="1:5">
      <c r="A58" s="271"/>
      <c r="B58" s="271"/>
      <c r="C58" s="271"/>
      <c r="D58" s="271"/>
      <c r="E58" s="271"/>
    </row>
    <row r="59" spans="1:5">
      <c r="A59" s="271"/>
      <c r="B59" s="271"/>
      <c r="C59" s="271"/>
      <c r="D59" s="271"/>
      <c r="E59" s="271"/>
    </row>
    <row r="60" spans="1:5">
      <c r="A60" s="271"/>
      <c r="B60" s="271"/>
      <c r="C60" s="271"/>
      <c r="D60" s="271"/>
      <c r="E60" s="271"/>
    </row>
    <row r="61" spans="1:5">
      <c r="A61" s="271"/>
      <c r="B61" s="271"/>
      <c r="C61" s="271"/>
      <c r="D61" s="271"/>
      <c r="E61" s="271"/>
    </row>
    <row r="62" spans="1:5">
      <c r="A62" s="271"/>
      <c r="B62" s="271"/>
      <c r="C62" s="271"/>
      <c r="D62" s="271"/>
      <c r="E62" s="271"/>
    </row>
    <row r="63" spans="1:5">
      <c r="A63" s="271"/>
      <c r="B63" s="271"/>
      <c r="C63" s="271"/>
      <c r="D63" s="271"/>
      <c r="E63" s="271"/>
    </row>
    <row r="64" spans="1:5">
      <c r="A64" s="271"/>
      <c r="B64" s="271"/>
      <c r="C64" s="271"/>
      <c r="D64" s="271"/>
      <c r="E64" s="271"/>
    </row>
    <row r="65" spans="1:5">
      <c r="A65" s="271"/>
      <c r="B65" s="271"/>
      <c r="C65" s="271"/>
      <c r="D65" s="271"/>
      <c r="E65" s="271"/>
    </row>
    <row r="66" spans="1:5">
      <c r="A66" s="271"/>
      <c r="B66" s="271"/>
      <c r="C66" s="271"/>
      <c r="D66" s="271"/>
      <c r="E66" s="271"/>
    </row>
    <row r="67" spans="1:5">
      <c r="A67" s="271"/>
      <c r="B67" s="271"/>
      <c r="C67" s="271"/>
      <c r="D67" s="271"/>
      <c r="E67" s="271"/>
    </row>
    <row r="68" spans="1:5">
      <c r="A68" s="271"/>
      <c r="B68" s="271"/>
      <c r="C68" s="271"/>
      <c r="D68" s="271"/>
      <c r="E68" s="271"/>
    </row>
    <row r="69" spans="1:5">
      <c r="A69" s="271"/>
      <c r="B69" s="271"/>
      <c r="C69" s="271"/>
      <c r="D69" s="271"/>
      <c r="E69" s="271"/>
    </row>
    <row r="70" spans="1:5">
      <c r="A70" s="271"/>
      <c r="B70" s="271"/>
      <c r="C70" s="271"/>
      <c r="D70" s="271"/>
      <c r="E70" s="271"/>
    </row>
    <row r="71" spans="1:5">
      <c r="A71" s="271"/>
      <c r="B71" s="271"/>
      <c r="C71" s="271"/>
      <c r="D71" s="271"/>
      <c r="E71" s="271"/>
    </row>
    <row r="72" spans="1:5">
      <c r="A72" s="271"/>
      <c r="B72" s="271"/>
      <c r="C72" s="271"/>
      <c r="D72" s="271"/>
      <c r="E72" s="271"/>
    </row>
    <row r="73" spans="1:5">
      <c r="A73" s="271"/>
      <c r="B73" s="271"/>
      <c r="C73" s="271"/>
      <c r="D73" s="271"/>
      <c r="E73" s="271"/>
    </row>
    <row r="74" spans="1:5">
      <c r="A74" s="271"/>
      <c r="B74" s="271"/>
      <c r="C74" s="271"/>
      <c r="D74" s="271"/>
      <c r="E74" s="271"/>
    </row>
    <row r="75" spans="1:5">
      <c r="A75" s="271"/>
      <c r="B75" s="271"/>
      <c r="C75" s="271"/>
      <c r="D75" s="271"/>
      <c r="E75" s="271"/>
    </row>
    <row r="76" spans="1:5">
      <c r="A76" s="271"/>
      <c r="B76" s="271"/>
      <c r="C76" s="271"/>
      <c r="D76" s="271"/>
      <c r="E76" s="271"/>
    </row>
    <row r="77" spans="1:5">
      <c r="A77" s="271"/>
      <c r="B77" s="271"/>
      <c r="C77" s="271"/>
      <c r="D77" s="271"/>
      <c r="E77" s="271"/>
    </row>
    <row r="78" spans="1:5">
      <c r="A78" s="271"/>
      <c r="B78" s="271"/>
      <c r="C78" s="271"/>
      <c r="D78" s="271"/>
      <c r="E78" s="271"/>
    </row>
    <row r="79" spans="1:5">
      <c r="A79" s="271"/>
      <c r="B79" s="271"/>
      <c r="C79" s="271"/>
      <c r="D79" s="271"/>
      <c r="E79" s="271"/>
    </row>
    <row r="80" spans="1:5">
      <c r="A80" s="271"/>
      <c r="B80" s="271"/>
      <c r="C80" s="271"/>
      <c r="D80" s="271"/>
      <c r="E80" s="271"/>
    </row>
    <row r="81" spans="1:5">
      <c r="A81" s="271"/>
      <c r="B81" s="271"/>
      <c r="C81" s="271"/>
      <c r="D81" s="271"/>
      <c r="E81" s="271"/>
    </row>
    <row r="82" spans="1:5">
      <c r="A82" s="271"/>
      <c r="B82" s="271"/>
      <c r="C82" s="271"/>
      <c r="D82" s="271"/>
      <c r="E82" s="271"/>
    </row>
    <row r="83" spans="1:5">
      <c r="A83" s="271"/>
      <c r="B83" s="271"/>
      <c r="C83" s="271"/>
      <c r="D83" s="271"/>
      <c r="E83" s="271"/>
    </row>
    <row r="84" spans="1:5">
      <c r="A84" s="271"/>
      <c r="B84" s="271"/>
      <c r="C84" s="271"/>
      <c r="D84" s="271"/>
      <c r="E84" s="271"/>
    </row>
    <row r="85" spans="1:5">
      <c r="A85" s="271"/>
      <c r="B85" s="271"/>
      <c r="C85" s="271"/>
      <c r="D85" s="271"/>
      <c r="E85" s="271"/>
    </row>
    <row r="86" spans="1:5">
      <c r="A86" s="271"/>
      <c r="B86" s="271"/>
      <c r="C86" s="271"/>
      <c r="D86" s="271"/>
      <c r="E86" s="271"/>
    </row>
    <row r="87" spans="1:5">
      <c r="A87" s="271"/>
      <c r="B87" s="271"/>
      <c r="C87" s="271"/>
      <c r="D87" s="271"/>
      <c r="E87" s="271"/>
    </row>
    <row r="88" spans="1:5">
      <c r="A88" s="271"/>
      <c r="B88" s="271"/>
      <c r="C88" s="271"/>
      <c r="D88" s="271"/>
      <c r="E88" s="271"/>
    </row>
    <row r="89" spans="1:5">
      <c r="A89" s="271"/>
      <c r="B89" s="271"/>
      <c r="C89" s="271"/>
      <c r="D89" s="271"/>
      <c r="E89" s="271"/>
    </row>
    <row r="90" spans="1:5">
      <c r="A90" s="271"/>
      <c r="B90" s="271"/>
      <c r="C90" s="271"/>
      <c r="D90" s="271"/>
      <c r="E90" s="271"/>
    </row>
    <row r="91" spans="1:5">
      <c r="A91" s="271"/>
      <c r="B91" s="271"/>
      <c r="C91" s="271"/>
      <c r="D91" s="271"/>
      <c r="E91" s="271"/>
    </row>
    <row r="92" spans="1:5">
      <c r="A92" s="271"/>
      <c r="B92" s="271"/>
      <c r="C92" s="271"/>
      <c r="D92" s="271"/>
      <c r="E92" s="271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abSelected="1" topLeftCell="A28" zoomScaleNormal="100" zoomScaleSheetLayoutView="100" workbookViewId="0">
      <selection activeCell="D44" sqref="D44"/>
    </sheetView>
  </sheetViews>
  <sheetFormatPr baseColWidth="10" defaultColWidth="12.88671875" defaultRowHeight="10.199999999999999"/>
  <cols>
    <col min="1" max="1" width="14.6640625" style="2" customWidth="1"/>
    <col min="2" max="2" width="63.6640625" style="2" bestFit="1" customWidth="1"/>
    <col min="3" max="3" width="23.6640625" style="2" customWidth="1"/>
    <col min="4" max="16384" width="12.88671875" style="2"/>
  </cols>
  <sheetData>
    <row r="1" spans="1:3" ht="35.1" customHeight="1">
      <c r="A1" s="391" t="s">
        <v>157</v>
      </c>
      <c r="B1" s="392"/>
      <c r="C1" s="1"/>
    </row>
    <row r="2" spans="1:3" ht="15" customHeight="1">
      <c r="A2" s="267" t="s">
        <v>155</v>
      </c>
      <c r="B2" s="268" t="s">
        <v>156</v>
      </c>
    </row>
    <row r="3" spans="1:3">
      <c r="A3" s="204"/>
      <c r="B3" s="208"/>
    </row>
    <row r="4" spans="1:3">
      <c r="A4" s="205"/>
      <c r="B4" s="209" t="s">
        <v>197</v>
      </c>
    </row>
    <row r="5" spans="1:3">
      <c r="A5" s="205"/>
      <c r="B5" s="209"/>
    </row>
    <row r="6" spans="1:3">
      <c r="A6" s="205"/>
      <c r="B6" s="231" t="s">
        <v>0</v>
      </c>
    </row>
    <row r="7" spans="1:3">
      <c r="A7" s="205" t="s">
        <v>1</v>
      </c>
      <c r="B7" s="210" t="s">
        <v>2</v>
      </c>
    </row>
    <row r="8" spans="1:3">
      <c r="A8" s="205" t="s">
        <v>3</v>
      </c>
      <c r="B8" s="210" t="s">
        <v>4</v>
      </c>
    </row>
    <row r="9" spans="1:3">
      <c r="A9" s="205" t="s">
        <v>5</v>
      </c>
      <c r="B9" s="210" t="s">
        <v>6</v>
      </c>
    </row>
    <row r="10" spans="1:3">
      <c r="A10" s="205" t="s">
        <v>7</v>
      </c>
      <c r="B10" s="210" t="s">
        <v>8</v>
      </c>
    </row>
    <row r="11" spans="1:3">
      <c r="A11" s="205" t="s">
        <v>9</v>
      </c>
      <c r="B11" s="210" t="s">
        <v>10</v>
      </c>
    </row>
    <row r="12" spans="1:3">
      <c r="A12" s="205" t="s">
        <v>11</v>
      </c>
      <c r="B12" s="210" t="s">
        <v>12</v>
      </c>
    </row>
    <row r="13" spans="1:3">
      <c r="A13" s="205" t="s">
        <v>13</v>
      </c>
      <c r="B13" s="210" t="s">
        <v>14</v>
      </c>
    </row>
    <row r="14" spans="1:3">
      <c r="A14" s="205" t="s">
        <v>15</v>
      </c>
      <c r="B14" s="210" t="s">
        <v>16</v>
      </c>
    </row>
    <row r="15" spans="1:3">
      <c r="A15" s="205" t="s">
        <v>17</v>
      </c>
      <c r="B15" s="210" t="s">
        <v>18</v>
      </c>
    </row>
    <row r="16" spans="1:3">
      <c r="A16" s="205" t="s">
        <v>19</v>
      </c>
      <c r="B16" s="210" t="s">
        <v>20</v>
      </c>
    </row>
    <row r="17" spans="1:2">
      <c r="A17" s="205" t="s">
        <v>21</v>
      </c>
      <c r="B17" s="210" t="s">
        <v>22</v>
      </c>
    </row>
    <row r="18" spans="1:2">
      <c r="A18" s="205" t="s">
        <v>23</v>
      </c>
      <c r="B18" s="210" t="s">
        <v>24</v>
      </c>
    </row>
    <row r="19" spans="1:2">
      <c r="A19" s="205" t="s">
        <v>25</v>
      </c>
      <c r="B19" s="210" t="s">
        <v>26</v>
      </c>
    </row>
    <row r="20" spans="1:2">
      <c r="A20" s="205" t="s">
        <v>27</v>
      </c>
      <c r="B20" s="210" t="s">
        <v>28</v>
      </c>
    </row>
    <row r="21" spans="1:2">
      <c r="A21" s="205" t="s">
        <v>287</v>
      </c>
      <c r="B21" s="210" t="s">
        <v>29</v>
      </c>
    </row>
    <row r="22" spans="1:2">
      <c r="A22" s="205" t="s">
        <v>288</v>
      </c>
      <c r="B22" s="210" t="s">
        <v>30</v>
      </c>
    </row>
    <row r="23" spans="1:2">
      <c r="A23" s="205" t="s">
        <v>289</v>
      </c>
      <c r="B23" s="210" t="s">
        <v>31</v>
      </c>
    </row>
    <row r="24" spans="1:2">
      <c r="A24" s="205" t="s">
        <v>32</v>
      </c>
      <c r="B24" s="210" t="s">
        <v>33</v>
      </c>
    </row>
    <row r="25" spans="1:2">
      <c r="A25" s="205" t="s">
        <v>34</v>
      </c>
      <c r="B25" s="210" t="s">
        <v>35</v>
      </c>
    </row>
    <row r="26" spans="1:2">
      <c r="A26" s="205" t="s">
        <v>36</v>
      </c>
      <c r="B26" s="210" t="s">
        <v>37</v>
      </c>
    </row>
    <row r="27" spans="1:2">
      <c r="A27" s="205" t="s">
        <v>38</v>
      </c>
      <c r="B27" s="210" t="s">
        <v>39</v>
      </c>
    </row>
    <row r="28" spans="1:2">
      <c r="A28" s="205" t="s">
        <v>260</v>
      </c>
      <c r="B28" s="210" t="s">
        <v>261</v>
      </c>
    </row>
    <row r="29" spans="1:2">
      <c r="A29" s="205"/>
      <c r="B29" s="210"/>
    </row>
    <row r="30" spans="1:2">
      <c r="A30" s="205"/>
      <c r="B30" s="231"/>
    </row>
    <row r="31" spans="1:2">
      <c r="A31" s="205" t="s">
        <v>213</v>
      </c>
      <c r="B31" s="210" t="s">
        <v>195</v>
      </c>
    </row>
    <row r="32" spans="1:2">
      <c r="A32" s="205" t="s">
        <v>214</v>
      </c>
      <c r="B32" s="210" t="s">
        <v>196</v>
      </c>
    </row>
    <row r="33" spans="1:4">
      <c r="A33" s="205"/>
      <c r="B33" s="210"/>
    </row>
    <row r="34" spans="1:4">
      <c r="A34" s="205"/>
      <c r="B34" s="209" t="s">
        <v>198</v>
      </c>
    </row>
    <row r="35" spans="1:4">
      <c r="A35" s="205" t="s">
        <v>210</v>
      </c>
      <c r="B35" s="210" t="s">
        <v>41</v>
      </c>
    </row>
    <row r="36" spans="1:4">
      <c r="A36" s="205"/>
      <c r="B36" s="210" t="s">
        <v>42</v>
      </c>
    </row>
    <row r="37" spans="1:4" ht="10.8" thickBot="1">
      <c r="A37" s="206"/>
      <c r="B37" s="207"/>
    </row>
    <row r="39" spans="1:4">
      <c r="A39" s="317" t="s">
        <v>292</v>
      </c>
      <c r="B39" s="318"/>
      <c r="C39" s="318"/>
      <c r="D39" s="319"/>
    </row>
    <row r="40" spans="1:4">
      <c r="A40" s="320"/>
      <c r="B40" s="318"/>
      <c r="C40" s="318"/>
      <c r="D40" s="319"/>
    </row>
    <row r="41" spans="1:4">
      <c r="A41" s="321"/>
      <c r="B41" s="322"/>
      <c r="C41" s="321"/>
      <c r="D41" s="321"/>
    </row>
    <row r="42" spans="1:4">
      <c r="A42" s="323"/>
      <c r="B42" s="321"/>
      <c r="C42" s="321"/>
      <c r="D42" s="321"/>
    </row>
    <row r="43" spans="1:4">
      <c r="A43" s="323"/>
      <c r="B43" s="321" t="s">
        <v>293</v>
      </c>
      <c r="C43" s="323"/>
    </row>
    <row r="44" spans="1:4" ht="40.799999999999997">
      <c r="A44" s="323"/>
      <c r="B44" s="324" t="s">
        <v>370</v>
      </c>
      <c r="C44" s="324"/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14"/>
  <sheetViews>
    <sheetView zoomScaleNormal="100" zoomScaleSheetLayoutView="100" workbookViewId="0">
      <selection activeCell="D23" sqref="D23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5" width="17.6640625" style="9" customWidth="1"/>
    <col min="6" max="7" width="17.6640625" style="8" customWidth="1"/>
    <col min="8" max="16384" width="11.44140625" style="8"/>
  </cols>
  <sheetData>
    <row r="1" spans="1:7" s="42" customFormat="1" ht="11.25" customHeight="1">
      <c r="A1" s="72" t="s">
        <v>43</v>
      </c>
      <c r="B1" s="72"/>
      <c r="C1" s="43"/>
      <c r="D1" s="43"/>
      <c r="E1" s="43"/>
      <c r="F1" s="102"/>
      <c r="G1" s="7"/>
    </row>
    <row r="2" spans="1:7" s="42" customFormat="1" ht="11.25" customHeight="1">
      <c r="A2" s="72" t="s">
        <v>0</v>
      </c>
      <c r="B2" s="72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2" customFormat="1">
      <c r="A6" s="45"/>
      <c r="B6" s="45"/>
      <c r="C6" s="79"/>
      <c r="D6" s="81"/>
      <c r="E6" s="81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52" t="s">
        <v>49</v>
      </c>
      <c r="G7" s="52" t="s">
        <v>89</v>
      </c>
    </row>
    <row r="8" spans="1:7">
      <c r="A8" s="149"/>
      <c r="B8" s="149"/>
      <c r="C8" s="163">
        <v>0</v>
      </c>
      <c r="D8" s="163">
        <v>0</v>
      </c>
      <c r="E8" s="163">
        <v>0</v>
      </c>
      <c r="F8" s="175"/>
      <c r="G8" s="170"/>
    </row>
    <row r="9" spans="1:7">
      <c r="A9" s="149"/>
      <c r="B9" s="149"/>
      <c r="C9" s="163"/>
      <c r="D9" s="163"/>
      <c r="E9" s="163"/>
      <c r="F9" s="163"/>
      <c r="G9" s="170"/>
    </row>
    <row r="10" spans="1:7">
      <c r="A10" s="149"/>
      <c r="B10" s="149"/>
      <c r="C10" s="163"/>
      <c r="D10" s="163"/>
      <c r="E10" s="163"/>
      <c r="F10" s="170"/>
      <c r="G10" s="170"/>
    </row>
    <row r="11" spans="1:7">
      <c r="A11" s="149"/>
      <c r="B11" s="149"/>
      <c r="C11" s="163"/>
      <c r="D11" s="163"/>
      <c r="E11" s="163"/>
      <c r="F11" s="170"/>
      <c r="G11" s="170"/>
    </row>
    <row r="12" spans="1:7">
      <c r="A12" s="149"/>
      <c r="B12" s="149"/>
      <c r="C12" s="163"/>
      <c r="D12" s="163"/>
      <c r="E12" s="163"/>
      <c r="F12" s="170"/>
      <c r="G12" s="170"/>
    </row>
    <row r="13" spans="1:7">
      <c r="A13" s="149"/>
      <c r="B13" s="149"/>
      <c r="C13" s="163"/>
      <c r="D13" s="163"/>
      <c r="E13" s="163"/>
      <c r="F13" s="170"/>
      <c r="G13" s="170"/>
    </row>
    <row r="14" spans="1:7">
      <c r="A14" s="167"/>
      <c r="B14" s="150" t="s">
        <v>278</v>
      </c>
      <c r="C14" s="141">
        <f>SUM(C8:C13)</f>
        <v>0</v>
      </c>
      <c r="D14" s="141">
        <f>SUM(D8:D13)</f>
        <v>0</v>
      </c>
      <c r="E14" s="144">
        <f>SUM(E8:E13)</f>
        <v>0</v>
      </c>
      <c r="F14" s="199"/>
      <c r="G14" s="199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12"/>
  <sheetViews>
    <sheetView zoomScaleNormal="100" zoomScaleSheetLayoutView="100" workbookViewId="0">
      <selection activeCell="C19" sqref="C19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5" width="17.6640625" style="9" customWidth="1"/>
    <col min="6" max="6" width="17.6640625" style="271" customWidth="1"/>
    <col min="7" max="16384" width="11.44140625" style="271"/>
  </cols>
  <sheetData>
    <row r="1" spans="1:6" s="42" customFormat="1">
      <c r="A1" s="72" t="s">
        <v>43</v>
      </c>
      <c r="B1" s="72"/>
      <c r="C1" s="43"/>
      <c r="D1" s="43"/>
      <c r="E1" s="43"/>
      <c r="F1" s="7"/>
    </row>
    <row r="2" spans="1:6" s="42" customFormat="1">
      <c r="A2" s="72" t="s">
        <v>0</v>
      </c>
      <c r="B2" s="72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325" t="s">
        <v>118</v>
      </c>
    </row>
    <row r="6" spans="1:6" s="82" customFormat="1">
      <c r="A6" s="45"/>
      <c r="B6" s="45"/>
      <c r="C6" s="79"/>
      <c r="D6" s="81"/>
      <c r="E6" s="81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103" t="s">
        <v>89</v>
      </c>
    </row>
    <row r="8" spans="1:6" ht="9.75" customHeight="1">
      <c r="A8" s="386" t="s">
        <v>369</v>
      </c>
      <c r="B8" s="308" t="s">
        <v>297</v>
      </c>
      <c r="C8" s="163">
        <v>0</v>
      </c>
      <c r="D8" s="336">
        <v>1559211.74</v>
      </c>
      <c r="E8" s="163">
        <v>3357052.74</v>
      </c>
      <c r="F8" s="202" t="s">
        <v>298</v>
      </c>
    </row>
    <row r="9" spans="1:6">
      <c r="A9" s="158" t="s">
        <v>367</v>
      </c>
      <c r="B9" s="308" t="s">
        <v>368</v>
      </c>
      <c r="C9" s="163">
        <v>0</v>
      </c>
      <c r="D9" s="336">
        <v>0</v>
      </c>
      <c r="E9" s="163">
        <f>+D9-C9</f>
        <v>0</v>
      </c>
      <c r="F9" s="202"/>
    </row>
    <row r="10" spans="1:6">
      <c r="A10" s="149"/>
      <c r="B10" s="149"/>
      <c r="C10" s="163"/>
      <c r="D10" s="163"/>
      <c r="E10" s="163"/>
      <c r="F10" s="202"/>
    </row>
    <row r="11" spans="1:6">
      <c r="A11" s="149"/>
      <c r="B11" s="149"/>
      <c r="C11" s="163"/>
      <c r="D11" s="163"/>
      <c r="E11" s="163"/>
      <c r="F11" s="202"/>
    </row>
    <row r="12" spans="1:6">
      <c r="A12" s="150"/>
      <c r="B12" s="150" t="s">
        <v>279</v>
      </c>
      <c r="C12" s="164">
        <f>SUM(C8:C11)</f>
        <v>0</v>
      </c>
      <c r="D12" s="164">
        <f>SUM(D8:D11)</f>
        <v>1559211.74</v>
      </c>
      <c r="E12" s="164">
        <f>SUM(E8:E11)</f>
        <v>3357052.74</v>
      </c>
      <c r="F12" s="150"/>
    </row>
  </sheetData>
  <protectedRanges>
    <protectedRange sqref="F12" name="Rango1_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166"/>
  <sheetViews>
    <sheetView zoomScaleNormal="100" zoomScaleSheetLayoutView="100" workbookViewId="0">
      <selection activeCell="B22" sqref="B22"/>
    </sheetView>
  </sheetViews>
  <sheetFormatPr baseColWidth="10" defaultColWidth="11.44140625" defaultRowHeight="10.199999999999999"/>
  <cols>
    <col min="1" max="1" width="20.6640625" style="152" customWidth="1"/>
    <col min="2" max="2" width="50.6640625" style="152" customWidth="1"/>
    <col min="3" max="5" width="17.6640625" style="119" customWidth="1"/>
    <col min="6" max="16384" width="11.44140625" style="271"/>
  </cols>
  <sheetData>
    <row r="1" spans="1:5" s="42" customFormat="1">
      <c r="A1" s="72" t="s">
        <v>43</v>
      </c>
      <c r="B1" s="72"/>
      <c r="C1" s="73"/>
      <c r="D1" s="73"/>
      <c r="E1" s="32"/>
    </row>
    <row r="2" spans="1:5" s="42" customFormat="1">
      <c r="A2" s="72" t="s">
        <v>0</v>
      </c>
      <c r="B2" s="72"/>
      <c r="C2" s="73"/>
      <c r="D2" s="73"/>
      <c r="E2" s="73"/>
    </row>
    <row r="3" spans="1:5" s="42" customFormat="1">
      <c r="C3" s="73"/>
      <c r="D3" s="73"/>
      <c r="E3" s="73"/>
    </row>
    <row r="4" spans="1:5" s="42" customFormat="1">
      <c r="C4" s="73"/>
      <c r="D4" s="73"/>
      <c r="E4" s="73"/>
    </row>
    <row r="5" spans="1:5" s="42" customFormat="1" ht="11.25" customHeight="1">
      <c r="A5" s="66" t="s">
        <v>154</v>
      </c>
      <c r="C5" s="73"/>
      <c r="D5" s="73"/>
      <c r="E5" s="259" t="s">
        <v>119</v>
      </c>
    </row>
    <row r="6" spans="1:5" s="82" customFormat="1">
      <c r="A6" s="28"/>
      <c r="B6" s="28"/>
      <c r="C6" s="104"/>
      <c r="D6" s="105"/>
      <c r="E6" s="105"/>
    </row>
    <row r="7" spans="1:5" ht="15" customHeight="1">
      <c r="A7" s="15" t="s">
        <v>46</v>
      </c>
      <c r="B7" s="16" t="s">
        <v>47</v>
      </c>
      <c r="C7" s="376" t="s">
        <v>75</v>
      </c>
      <c r="D7" s="376" t="s">
        <v>76</v>
      </c>
      <c r="E7" s="58" t="s">
        <v>77</v>
      </c>
    </row>
    <row r="8" spans="1:5">
      <c r="A8" s="337"/>
      <c r="B8" s="338"/>
      <c r="C8" s="132"/>
      <c r="D8" s="378"/>
      <c r="E8" s="375"/>
    </row>
    <row r="9" spans="1:5">
      <c r="A9" s="337" t="s">
        <v>383</v>
      </c>
      <c r="B9" s="338" t="s">
        <v>384</v>
      </c>
      <c r="C9" s="378">
        <v>160425.74</v>
      </c>
      <c r="D9" s="119">
        <v>3837229.29</v>
      </c>
      <c r="E9" s="375">
        <f>+D9-C9</f>
        <v>3676803.55</v>
      </c>
    </row>
    <row r="10" spans="1:5">
      <c r="A10" s="337"/>
      <c r="B10" s="338"/>
      <c r="C10" s="132"/>
      <c r="D10" s="378"/>
      <c r="E10" s="375">
        <f>+D10-C10</f>
        <v>0</v>
      </c>
    </row>
    <row r="11" spans="1:5">
      <c r="A11" s="337"/>
      <c r="B11" s="338"/>
      <c r="C11" s="132"/>
      <c r="D11" s="378"/>
      <c r="E11" s="375">
        <f>+D11-C11</f>
        <v>0</v>
      </c>
    </row>
    <row r="12" spans="1:5">
      <c r="A12" s="337"/>
      <c r="B12" s="338"/>
      <c r="C12" s="132"/>
      <c r="D12" s="378"/>
      <c r="E12" s="375"/>
    </row>
    <row r="13" spans="1:5">
      <c r="A13" s="337"/>
      <c r="B13" s="338"/>
      <c r="C13" s="377"/>
      <c r="D13" s="327"/>
      <c r="E13" s="163"/>
    </row>
    <row r="14" spans="1:5" s="19" customFormat="1">
      <c r="A14" s="150"/>
      <c r="B14" s="150" t="s">
        <v>299</v>
      </c>
      <c r="C14" s="164">
        <f>SUM(C8:C13)</f>
        <v>160425.74</v>
      </c>
      <c r="D14" s="164">
        <f>SUM(D8:D13)</f>
        <v>3837229.29</v>
      </c>
      <c r="E14" s="164">
        <f>SUM(E8:E13)</f>
        <v>3676803.55</v>
      </c>
    </row>
    <row r="15" spans="1:5" s="19" customFormat="1">
      <c r="A15" s="195"/>
      <c r="B15" s="195"/>
      <c r="C15" s="200"/>
      <c r="D15" s="200"/>
      <c r="E15" s="200"/>
    </row>
    <row r="20" spans="1:5">
      <c r="A20" s="271"/>
      <c r="B20" s="271"/>
      <c r="C20" s="271"/>
      <c r="D20" s="271"/>
      <c r="E20" s="271"/>
    </row>
    <row r="21" spans="1:5">
      <c r="A21" s="271"/>
      <c r="B21" s="271"/>
      <c r="C21" s="271"/>
      <c r="D21" s="271"/>
      <c r="E21" s="271"/>
    </row>
    <row r="22" spans="1:5">
      <c r="A22" s="271"/>
      <c r="B22" s="271"/>
      <c r="C22" s="271"/>
      <c r="D22" s="271"/>
      <c r="E22" s="271"/>
    </row>
    <row r="23" spans="1:5">
      <c r="A23" s="271"/>
      <c r="B23" s="271"/>
      <c r="C23" s="271"/>
      <c r="D23" s="271"/>
      <c r="E23" s="271"/>
    </row>
    <row r="24" spans="1:5">
      <c r="A24" s="271"/>
      <c r="B24" s="271"/>
      <c r="C24" s="271"/>
      <c r="D24" s="271"/>
      <c r="E24" s="271"/>
    </row>
    <row r="25" spans="1:5">
      <c r="A25" s="271"/>
      <c r="B25" s="271"/>
      <c r="C25" s="271"/>
      <c r="D25" s="271"/>
      <c r="E25" s="271"/>
    </row>
    <row r="26" spans="1:5">
      <c r="A26" s="271"/>
      <c r="B26" s="271"/>
      <c r="C26" s="271"/>
      <c r="D26" s="271"/>
      <c r="E26" s="271"/>
    </row>
    <row r="27" spans="1:5">
      <c r="A27" s="271"/>
      <c r="B27" s="271"/>
      <c r="C27" s="271"/>
      <c r="D27" s="271"/>
      <c r="E27" s="271"/>
    </row>
    <row r="28" spans="1:5">
      <c r="A28" s="271"/>
      <c r="B28" s="271"/>
      <c r="C28" s="271"/>
      <c r="D28" s="271"/>
      <c r="E28" s="271"/>
    </row>
    <row r="29" spans="1:5">
      <c r="A29" s="271"/>
      <c r="B29" s="271"/>
      <c r="C29" s="271"/>
      <c r="D29" s="271"/>
      <c r="E29" s="271"/>
    </row>
    <row r="30" spans="1:5">
      <c r="A30" s="271"/>
      <c r="B30" s="271"/>
      <c r="C30" s="271"/>
      <c r="D30" s="271"/>
      <c r="E30" s="271"/>
    </row>
    <row r="31" spans="1:5">
      <c r="A31" s="271"/>
      <c r="B31" s="271"/>
      <c r="C31" s="271"/>
      <c r="D31" s="271"/>
      <c r="E31" s="271"/>
    </row>
    <row r="32" spans="1:5">
      <c r="A32" s="271"/>
      <c r="B32" s="271"/>
      <c r="C32" s="271"/>
      <c r="D32" s="271"/>
      <c r="E32" s="271"/>
    </row>
    <row r="33" spans="1:5">
      <c r="A33" s="271"/>
      <c r="B33" s="271"/>
      <c r="C33" s="271"/>
      <c r="D33" s="271"/>
      <c r="E33" s="271"/>
    </row>
    <row r="34" spans="1:5">
      <c r="A34" s="271"/>
      <c r="B34" s="271"/>
      <c r="C34" s="271"/>
      <c r="D34" s="271"/>
      <c r="E34" s="271"/>
    </row>
    <row r="35" spans="1:5">
      <c r="A35" s="271"/>
      <c r="B35" s="271"/>
      <c r="C35" s="271"/>
      <c r="D35" s="271"/>
      <c r="E35" s="271"/>
    </row>
    <row r="36" spans="1:5">
      <c r="A36" s="271"/>
      <c r="B36" s="271"/>
      <c r="C36" s="271"/>
      <c r="D36" s="271"/>
      <c r="E36" s="271"/>
    </row>
    <row r="37" spans="1:5">
      <c r="A37" s="271"/>
      <c r="B37" s="271"/>
      <c r="C37" s="271"/>
      <c r="D37" s="271"/>
      <c r="E37" s="271"/>
    </row>
    <row r="38" spans="1:5">
      <c r="A38" s="271"/>
      <c r="B38" s="271"/>
      <c r="C38" s="271"/>
      <c r="D38" s="271"/>
      <c r="E38" s="271"/>
    </row>
    <row r="39" spans="1:5">
      <c r="A39" s="271"/>
      <c r="B39" s="271"/>
      <c r="C39" s="271"/>
      <c r="D39" s="271"/>
      <c r="E39" s="271"/>
    </row>
    <row r="40" spans="1:5">
      <c r="A40" s="271"/>
      <c r="B40" s="271"/>
      <c r="C40" s="271"/>
      <c r="D40" s="271"/>
      <c r="E40" s="271"/>
    </row>
    <row r="41" spans="1:5">
      <c r="A41" s="271"/>
      <c r="B41" s="271"/>
      <c r="C41" s="271"/>
      <c r="D41" s="271"/>
      <c r="E41" s="271"/>
    </row>
    <row r="42" spans="1:5">
      <c r="A42" s="271"/>
      <c r="B42" s="271"/>
      <c r="C42" s="271"/>
      <c r="D42" s="271"/>
      <c r="E42" s="271"/>
    </row>
    <row r="43" spans="1:5">
      <c r="A43" s="271"/>
      <c r="B43" s="271"/>
      <c r="C43" s="271"/>
      <c r="D43" s="271"/>
      <c r="E43" s="271"/>
    </row>
    <row r="44" spans="1:5">
      <c r="A44" s="271"/>
      <c r="B44" s="271"/>
      <c r="C44" s="271"/>
      <c r="D44" s="271"/>
      <c r="E44" s="271"/>
    </row>
    <row r="45" spans="1:5">
      <c r="A45" s="271"/>
      <c r="B45" s="271"/>
      <c r="C45" s="271"/>
      <c r="D45" s="271"/>
      <c r="E45" s="271"/>
    </row>
    <row r="46" spans="1:5">
      <c r="A46" s="271"/>
      <c r="B46" s="271"/>
      <c r="C46" s="271"/>
      <c r="D46" s="271"/>
      <c r="E46" s="271"/>
    </row>
    <row r="47" spans="1:5">
      <c r="A47" s="271"/>
      <c r="B47" s="271"/>
      <c r="C47" s="271"/>
      <c r="D47" s="271"/>
      <c r="E47" s="271"/>
    </row>
    <row r="48" spans="1:5">
      <c r="A48" s="271"/>
      <c r="B48" s="271"/>
      <c r="C48" s="271"/>
      <c r="D48" s="271"/>
      <c r="E48" s="271"/>
    </row>
    <row r="49" spans="1:5">
      <c r="A49" s="271"/>
      <c r="B49" s="271"/>
      <c r="C49" s="271"/>
      <c r="D49" s="271"/>
      <c r="E49" s="271"/>
    </row>
    <row r="50" spans="1:5">
      <c r="A50" s="271"/>
      <c r="B50" s="271"/>
      <c r="C50" s="271"/>
      <c r="D50" s="271"/>
      <c r="E50" s="271"/>
    </row>
    <row r="51" spans="1:5">
      <c r="A51" s="271"/>
      <c r="B51" s="271"/>
      <c r="C51" s="271"/>
      <c r="D51" s="271"/>
      <c r="E51" s="271"/>
    </row>
    <row r="52" spans="1:5">
      <c r="A52" s="271"/>
      <c r="B52" s="271"/>
      <c r="C52" s="271"/>
      <c r="D52" s="271"/>
      <c r="E52" s="271"/>
    </row>
    <row r="53" spans="1:5">
      <c r="A53" s="271"/>
      <c r="B53" s="271"/>
      <c r="C53" s="271"/>
      <c r="D53" s="271"/>
      <c r="E53" s="271"/>
    </row>
    <row r="54" spans="1:5">
      <c r="A54" s="271"/>
      <c r="B54" s="271"/>
      <c r="C54" s="271"/>
      <c r="D54" s="271"/>
      <c r="E54" s="271"/>
    </row>
    <row r="55" spans="1:5">
      <c r="A55" s="271"/>
      <c r="B55" s="271"/>
      <c r="C55" s="271"/>
      <c r="D55" s="271"/>
      <c r="E55" s="271"/>
    </row>
    <row r="56" spans="1:5">
      <c r="A56" s="271"/>
      <c r="B56" s="271"/>
      <c r="C56" s="271"/>
      <c r="D56" s="271"/>
      <c r="E56" s="271"/>
    </row>
    <row r="57" spans="1:5">
      <c r="A57" s="271"/>
      <c r="B57" s="271"/>
      <c r="C57" s="271"/>
      <c r="D57" s="271"/>
      <c r="E57" s="271"/>
    </row>
    <row r="58" spans="1:5">
      <c r="A58" s="271"/>
      <c r="B58" s="271"/>
      <c r="C58" s="271"/>
      <c r="D58" s="271"/>
      <c r="E58" s="271"/>
    </row>
    <row r="59" spans="1:5">
      <c r="A59" s="271"/>
      <c r="B59" s="271"/>
      <c r="C59" s="271"/>
      <c r="D59" s="271"/>
      <c r="E59" s="271"/>
    </row>
    <row r="60" spans="1:5">
      <c r="A60" s="271"/>
      <c r="B60" s="271"/>
      <c r="C60" s="271"/>
      <c r="D60" s="271"/>
      <c r="E60" s="271"/>
    </row>
    <row r="61" spans="1:5">
      <c r="A61" s="271"/>
      <c r="B61" s="271"/>
      <c r="C61" s="271"/>
      <c r="D61" s="271"/>
      <c r="E61" s="271"/>
    </row>
    <row r="62" spans="1:5">
      <c r="A62" s="271"/>
      <c r="B62" s="271"/>
      <c r="C62" s="271"/>
      <c r="D62" s="271"/>
      <c r="E62" s="271"/>
    </row>
    <row r="63" spans="1:5">
      <c r="A63" s="271"/>
      <c r="B63" s="271"/>
      <c r="C63" s="271"/>
      <c r="D63" s="271"/>
      <c r="E63" s="271"/>
    </row>
    <row r="64" spans="1:5">
      <c r="A64" s="271"/>
      <c r="B64" s="271"/>
      <c r="C64" s="271"/>
      <c r="D64" s="271"/>
      <c r="E64" s="271"/>
    </row>
    <row r="65" spans="1:5">
      <c r="A65" s="271"/>
      <c r="B65" s="271"/>
      <c r="C65" s="271"/>
      <c r="D65" s="271"/>
      <c r="E65" s="271"/>
    </row>
    <row r="66" spans="1:5">
      <c r="A66" s="271"/>
      <c r="B66" s="271"/>
      <c r="C66" s="271"/>
      <c r="D66" s="271"/>
      <c r="E66" s="271"/>
    </row>
    <row r="67" spans="1:5">
      <c r="A67" s="271"/>
      <c r="B67" s="271"/>
      <c r="C67" s="271"/>
      <c r="D67" s="271"/>
      <c r="E67" s="271"/>
    </row>
    <row r="68" spans="1:5">
      <c r="A68" s="271"/>
      <c r="B68" s="271"/>
      <c r="C68" s="271"/>
      <c r="D68" s="271"/>
      <c r="E68" s="271"/>
    </row>
    <row r="69" spans="1:5">
      <c r="A69" s="271"/>
      <c r="B69" s="271"/>
      <c r="C69" s="271"/>
      <c r="D69" s="271"/>
      <c r="E69" s="271"/>
    </row>
    <row r="70" spans="1:5">
      <c r="A70" s="271"/>
      <c r="B70" s="271"/>
      <c r="C70" s="271"/>
      <c r="D70" s="271"/>
      <c r="E70" s="271"/>
    </row>
    <row r="71" spans="1:5">
      <c r="A71" s="271"/>
      <c r="B71" s="271"/>
      <c r="C71" s="271"/>
      <c r="D71" s="271"/>
      <c r="E71" s="271"/>
    </row>
    <row r="72" spans="1:5">
      <c r="A72" s="271"/>
      <c r="B72" s="271"/>
      <c r="C72" s="271"/>
      <c r="D72" s="271"/>
      <c r="E72" s="271"/>
    </row>
    <row r="73" spans="1:5">
      <c r="A73" s="271"/>
      <c r="B73" s="271"/>
      <c r="C73" s="271"/>
      <c r="D73" s="271"/>
      <c r="E73" s="271"/>
    </row>
    <row r="74" spans="1:5">
      <c r="A74" s="271"/>
      <c r="B74" s="271"/>
      <c r="C74" s="271"/>
      <c r="D74" s="271"/>
      <c r="E74" s="271"/>
    </row>
    <row r="75" spans="1:5">
      <c r="A75" s="271"/>
      <c r="B75" s="271"/>
      <c r="C75" s="271"/>
      <c r="D75" s="271"/>
      <c r="E75" s="271"/>
    </row>
    <row r="76" spans="1:5">
      <c r="A76" s="271"/>
      <c r="B76" s="271"/>
      <c r="C76" s="271"/>
      <c r="D76" s="271"/>
      <c r="E76" s="271"/>
    </row>
    <row r="77" spans="1:5">
      <c r="A77" s="271"/>
      <c r="B77" s="271"/>
      <c r="C77" s="271"/>
      <c r="D77" s="271"/>
      <c r="E77" s="271"/>
    </row>
    <row r="78" spans="1:5">
      <c r="A78" s="271"/>
      <c r="B78" s="271"/>
      <c r="C78" s="271"/>
      <c r="D78" s="271"/>
      <c r="E78" s="271"/>
    </row>
    <row r="79" spans="1:5">
      <c r="A79" s="271"/>
      <c r="B79" s="271"/>
      <c r="C79" s="271"/>
      <c r="D79" s="271"/>
      <c r="E79" s="271"/>
    </row>
    <row r="80" spans="1:5">
      <c r="A80" s="271"/>
      <c r="B80" s="271"/>
      <c r="C80" s="271"/>
      <c r="D80" s="271"/>
      <c r="E80" s="271"/>
    </row>
    <row r="81" spans="1:5">
      <c r="A81" s="271"/>
      <c r="B81" s="271"/>
      <c r="C81" s="271"/>
      <c r="D81" s="271"/>
      <c r="E81" s="271"/>
    </row>
    <row r="82" spans="1:5">
      <c r="A82" s="271"/>
      <c r="B82" s="271"/>
      <c r="C82" s="271"/>
      <c r="D82" s="271"/>
      <c r="E82" s="271"/>
    </row>
    <row r="83" spans="1:5">
      <c r="A83" s="271"/>
      <c r="B83" s="271"/>
      <c r="C83" s="271"/>
      <c r="D83" s="271"/>
      <c r="E83" s="271"/>
    </row>
    <row r="84" spans="1:5">
      <c r="A84" s="271"/>
      <c r="B84" s="271"/>
      <c r="C84" s="271"/>
      <c r="D84" s="271"/>
      <c r="E84" s="271"/>
    </row>
    <row r="85" spans="1:5">
      <c r="A85" s="271"/>
      <c r="B85" s="271"/>
      <c r="C85" s="271"/>
      <c r="D85" s="271"/>
      <c r="E85" s="271"/>
    </row>
    <row r="86" spans="1:5">
      <c r="A86" s="271"/>
      <c r="B86" s="271"/>
      <c r="C86" s="271"/>
      <c r="D86" s="271"/>
      <c r="E86" s="271"/>
    </row>
    <row r="87" spans="1:5">
      <c r="A87" s="271"/>
      <c r="B87" s="271"/>
      <c r="C87" s="271"/>
      <c r="D87" s="271"/>
      <c r="E87" s="271"/>
    </row>
    <row r="88" spans="1:5">
      <c r="A88" s="271"/>
      <c r="B88" s="271"/>
      <c r="C88" s="271"/>
      <c r="D88" s="271"/>
      <c r="E88" s="271"/>
    </row>
    <row r="89" spans="1:5">
      <c r="A89" s="271"/>
      <c r="B89" s="271"/>
      <c r="C89" s="271"/>
      <c r="D89" s="271"/>
      <c r="E89" s="271"/>
    </row>
    <row r="90" spans="1:5">
      <c r="A90" s="271"/>
      <c r="B90" s="271"/>
      <c r="C90" s="271"/>
      <c r="D90" s="271"/>
      <c r="E90" s="271"/>
    </row>
    <row r="91" spans="1:5">
      <c r="A91" s="271"/>
      <c r="B91" s="271"/>
      <c r="C91" s="271"/>
      <c r="D91" s="271"/>
      <c r="E91" s="271"/>
    </row>
    <row r="92" spans="1:5">
      <c r="A92" s="271"/>
      <c r="B92" s="271"/>
      <c r="C92" s="271"/>
      <c r="D92" s="271"/>
      <c r="E92" s="271"/>
    </row>
    <row r="93" spans="1:5">
      <c r="A93" s="271"/>
      <c r="B93" s="271"/>
      <c r="C93" s="271"/>
      <c r="D93" s="271"/>
      <c r="E93" s="271"/>
    </row>
    <row r="94" spans="1:5">
      <c r="A94" s="271"/>
      <c r="B94" s="271"/>
      <c r="C94" s="271"/>
      <c r="D94" s="271"/>
      <c r="E94" s="271"/>
    </row>
    <row r="95" spans="1:5">
      <c r="A95" s="271"/>
      <c r="B95" s="271"/>
      <c r="C95" s="271"/>
      <c r="D95" s="271"/>
      <c r="E95" s="271"/>
    </row>
    <row r="96" spans="1:5">
      <c r="A96" s="271"/>
      <c r="B96" s="271"/>
      <c r="C96" s="271"/>
      <c r="D96" s="271"/>
      <c r="E96" s="271"/>
    </row>
    <row r="97" spans="1:5">
      <c r="A97" s="271"/>
      <c r="B97" s="271"/>
      <c r="C97" s="271"/>
      <c r="D97" s="271"/>
      <c r="E97" s="271"/>
    </row>
    <row r="98" spans="1:5">
      <c r="A98" s="271"/>
      <c r="B98" s="271"/>
      <c r="C98" s="271"/>
      <c r="D98" s="271"/>
      <c r="E98" s="271"/>
    </row>
    <row r="99" spans="1:5">
      <c r="A99" s="271"/>
      <c r="B99" s="271"/>
      <c r="C99" s="271"/>
      <c r="D99" s="271"/>
      <c r="E99" s="271"/>
    </row>
    <row r="100" spans="1:5">
      <c r="A100" s="271"/>
      <c r="B100" s="271"/>
      <c r="C100" s="271"/>
      <c r="D100" s="271"/>
      <c r="E100" s="271"/>
    </row>
    <row r="101" spans="1:5">
      <c r="A101" s="271"/>
      <c r="B101" s="271"/>
      <c r="C101" s="271"/>
      <c r="D101" s="271"/>
      <c r="E101" s="271"/>
    </row>
    <row r="102" spans="1:5">
      <c r="A102" s="271"/>
      <c r="B102" s="271"/>
      <c r="C102" s="271"/>
      <c r="D102" s="271"/>
      <c r="E102" s="271"/>
    </row>
    <row r="103" spans="1:5">
      <c r="A103" s="271"/>
      <c r="B103" s="271"/>
      <c r="C103" s="271"/>
      <c r="D103" s="271"/>
      <c r="E103" s="271"/>
    </row>
    <row r="104" spans="1:5">
      <c r="A104" s="271"/>
      <c r="B104" s="271"/>
      <c r="C104" s="271"/>
      <c r="D104" s="271"/>
      <c r="E104" s="271"/>
    </row>
    <row r="105" spans="1:5">
      <c r="A105" s="271"/>
      <c r="B105" s="271"/>
      <c r="C105" s="271"/>
      <c r="D105" s="271"/>
      <c r="E105" s="271"/>
    </row>
    <row r="106" spans="1:5">
      <c r="A106" s="271"/>
      <c r="B106" s="271"/>
      <c r="C106" s="271"/>
      <c r="D106" s="271"/>
      <c r="E106" s="271"/>
    </row>
    <row r="107" spans="1:5">
      <c r="A107" s="271"/>
      <c r="B107" s="271"/>
      <c r="C107" s="271"/>
      <c r="D107" s="271"/>
      <c r="E107" s="271"/>
    </row>
    <row r="108" spans="1:5">
      <c r="A108" s="271"/>
      <c r="B108" s="271"/>
      <c r="C108" s="271"/>
      <c r="D108" s="271"/>
      <c r="E108" s="271"/>
    </row>
    <row r="109" spans="1:5">
      <c r="A109" s="271"/>
      <c r="B109" s="271"/>
      <c r="C109" s="271"/>
      <c r="D109" s="271"/>
      <c r="E109" s="271"/>
    </row>
    <row r="110" spans="1:5">
      <c r="A110" s="271"/>
      <c r="B110" s="271"/>
      <c r="C110" s="271"/>
      <c r="D110" s="271"/>
      <c r="E110" s="271"/>
    </row>
    <row r="111" spans="1:5">
      <c r="A111" s="271"/>
      <c r="B111" s="271"/>
      <c r="C111" s="271"/>
      <c r="D111" s="271"/>
      <c r="E111" s="271"/>
    </row>
    <row r="112" spans="1:5">
      <c r="A112" s="271"/>
      <c r="B112" s="271"/>
      <c r="C112" s="271"/>
      <c r="D112" s="271"/>
      <c r="E112" s="271"/>
    </row>
    <row r="113" spans="1:5">
      <c r="A113" s="271"/>
      <c r="B113" s="271"/>
      <c r="C113" s="271"/>
      <c r="D113" s="271"/>
      <c r="E113" s="271"/>
    </row>
    <row r="114" spans="1:5">
      <c r="A114" s="271"/>
      <c r="B114" s="271"/>
      <c r="C114" s="271"/>
      <c r="D114" s="271"/>
      <c r="E114" s="271"/>
    </row>
    <row r="115" spans="1:5">
      <c r="A115" s="271"/>
      <c r="B115" s="271"/>
      <c r="C115" s="271"/>
      <c r="D115" s="271"/>
      <c r="E115" s="271"/>
    </row>
    <row r="116" spans="1:5">
      <c r="A116" s="271"/>
      <c r="B116" s="271"/>
      <c r="C116" s="271"/>
      <c r="D116" s="271"/>
      <c r="E116" s="271"/>
    </row>
    <row r="117" spans="1:5">
      <c r="A117" s="271"/>
      <c r="B117" s="271"/>
      <c r="C117" s="271"/>
      <c r="D117" s="271"/>
      <c r="E117" s="271"/>
    </row>
    <row r="118" spans="1:5">
      <c r="A118" s="271"/>
      <c r="B118" s="271"/>
      <c r="C118" s="271"/>
      <c r="D118" s="271"/>
      <c r="E118" s="271"/>
    </row>
    <row r="119" spans="1:5">
      <c r="A119" s="271"/>
      <c r="B119" s="271"/>
      <c r="C119" s="271"/>
      <c r="D119" s="271"/>
      <c r="E119" s="271"/>
    </row>
    <row r="120" spans="1:5">
      <c r="A120" s="271"/>
      <c r="B120" s="271"/>
      <c r="C120" s="271"/>
      <c r="D120" s="271"/>
      <c r="E120" s="271"/>
    </row>
    <row r="121" spans="1:5">
      <c r="A121" s="271"/>
      <c r="B121" s="271"/>
      <c r="C121" s="271"/>
      <c r="D121" s="271"/>
      <c r="E121" s="271"/>
    </row>
    <row r="122" spans="1:5">
      <c r="A122" s="271"/>
      <c r="B122" s="271"/>
      <c r="C122" s="271"/>
      <c r="D122" s="271"/>
      <c r="E122" s="271"/>
    </row>
    <row r="123" spans="1:5">
      <c r="A123" s="271"/>
      <c r="B123" s="271"/>
      <c r="C123" s="271"/>
      <c r="D123" s="271"/>
      <c r="E123" s="271"/>
    </row>
    <row r="124" spans="1:5">
      <c r="A124" s="271"/>
      <c r="B124" s="271"/>
      <c r="C124" s="271"/>
      <c r="D124" s="271"/>
      <c r="E124" s="271"/>
    </row>
    <row r="125" spans="1:5">
      <c r="A125" s="271"/>
      <c r="B125" s="271"/>
      <c r="C125" s="271"/>
      <c r="D125" s="271"/>
      <c r="E125" s="271"/>
    </row>
    <row r="126" spans="1:5">
      <c r="A126" s="271"/>
      <c r="B126" s="271"/>
      <c r="C126" s="271"/>
      <c r="D126" s="271"/>
      <c r="E126" s="271"/>
    </row>
    <row r="127" spans="1:5">
      <c r="A127" s="271"/>
      <c r="B127" s="271"/>
      <c r="C127" s="271"/>
      <c r="D127" s="271"/>
      <c r="E127" s="271"/>
    </row>
    <row r="128" spans="1:5">
      <c r="A128" s="271"/>
      <c r="B128" s="271"/>
      <c r="C128" s="271"/>
      <c r="D128" s="271"/>
      <c r="E128" s="271"/>
    </row>
    <row r="129" spans="1:5">
      <c r="A129" s="271"/>
      <c r="B129" s="271"/>
      <c r="C129" s="271"/>
      <c r="D129" s="271"/>
      <c r="E129" s="271"/>
    </row>
    <row r="130" spans="1:5">
      <c r="A130" s="271"/>
      <c r="B130" s="271"/>
      <c r="C130" s="271"/>
      <c r="D130" s="271"/>
      <c r="E130" s="271"/>
    </row>
    <row r="131" spans="1:5">
      <c r="A131" s="271"/>
      <c r="B131" s="271"/>
      <c r="C131" s="271"/>
      <c r="D131" s="271"/>
      <c r="E131" s="271"/>
    </row>
    <row r="132" spans="1:5">
      <c r="A132" s="271"/>
      <c r="B132" s="271"/>
      <c r="C132" s="271"/>
      <c r="D132" s="271"/>
      <c r="E132" s="271"/>
    </row>
    <row r="133" spans="1:5">
      <c r="A133" s="271"/>
      <c r="B133" s="271"/>
      <c r="C133" s="271"/>
      <c r="D133" s="271"/>
      <c r="E133" s="271"/>
    </row>
    <row r="134" spans="1:5">
      <c r="A134" s="271"/>
      <c r="B134" s="271"/>
      <c r="C134" s="271"/>
      <c r="D134" s="271"/>
      <c r="E134" s="271"/>
    </row>
    <row r="135" spans="1:5">
      <c r="A135" s="271"/>
      <c r="B135" s="271"/>
      <c r="C135" s="271"/>
      <c r="D135" s="271"/>
      <c r="E135" s="271"/>
    </row>
    <row r="136" spans="1:5">
      <c r="A136" s="271"/>
      <c r="B136" s="271"/>
      <c r="C136" s="271"/>
      <c r="D136" s="271"/>
      <c r="E136" s="271"/>
    </row>
    <row r="137" spans="1:5">
      <c r="A137" s="271"/>
      <c r="B137" s="271"/>
      <c r="C137" s="271"/>
      <c r="D137" s="271"/>
      <c r="E137" s="271"/>
    </row>
    <row r="138" spans="1:5">
      <c r="A138" s="271"/>
      <c r="B138" s="271"/>
      <c r="C138" s="271"/>
      <c r="D138" s="271"/>
      <c r="E138" s="271"/>
    </row>
    <row r="139" spans="1:5">
      <c r="A139" s="271"/>
      <c r="B139" s="271"/>
      <c r="C139" s="271"/>
      <c r="D139" s="271"/>
      <c r="E139" s="271"/>
    </row>
    <row r="140" spans="1:5">
      <c r="A140" s="271"/>
      <c r="B140" s="271"/>
      <c r="C140" s="271"/>
      <c r="D140" s="271"/>
      <c r="E140" s="271"/>
    </row>
    <row r="141" spans="1:5">
      <c r="A141" s="271"/>
      <c r="B141" s="271"/>
      <c r="C141" s="271"/>
      <c r="D141" s="271"/>
      <c r="E141" s="271"/>
    </row>
    <row r="142" spans="1:5">
      <c r="A142" s="271"/>
      <c r="B142" s="271"/>
      <c r="C142" s="271"/>
      <c r="D142" s="271"/>
      <c r="E142" s="271"/>
    </row>
    <row r="143" spans="1:5">
      <c r="A143" s="271"/>
      <c r="B143" s="271"/>
      <c r="C143" s="271"/>
      <c r="D143" s="271"/>
      <c r="E143" s="271"/>
    </row>
    <row r="144" spans="1:5">
      <c r="A144" s="271"/>
      <c r="B144" s="271"/>
      <c r="C144" s="271"/>
      <c r="D144" s="271"/>
      <c r="E144" s="271"/>
    </row>
    <row r="145" spans="1:5">
      <c r="A145" s="271"/>
      <c r="B145" s="271"/>
      <c r="C145" s="271"/>
      <c r="D145" s="271"/>
      <c r="E145" s="271"/>
    </row>
    <row r="146" spans="1:5">
      <c r="A146" s="271"/>
      <c r="B146" s="271"/>
      <c r="C146" s="271"/>
      <c r="D146" s="271"/>
      <c r="E146" s="271"/>
    </row>
    <row r="147" spans="1:5">
      <c r="A147" s="271"/>
      <c r="B147" s="271"/>
      <c r="C147" s="271"/>
      <c r="D147" s="271"/>
      <c r="E147" s="271"/>
    </row>
    <row r="148" spans="1:5">
      <c r="A148" s="271"/>
      <c r="B148" s="271"/>
      <c r="C148" s="271"/>
      <c r="D148" s="271"/>
      <c r="E148" s="271"/>
    </row>
    <row r="149" spans="1:5">
      <c r="A149" s="271"/>
      <c r="B149" s="271"/>
      <c r="C149" s="271"/>
      <c r="D149" s="271"/>
      <c r="E149" s="271"/>
    </row>
    <row r="150" spans="1:5">
      <c r="A150" s="271"/>
      <c r="B150" s="271"/>
      <c r="C150" s="271"/>
      <c r="D150" s="271"/>
      <c r="E150" s="271"/>
    </row>
    <row r="151" spans="1:5">
      <c r="A151" s="271"/>
      <c r="B151" s="271"/>
      <c r="C151" s="271"/>
      <c r="D151" s="271"/>
      <c r="E151" s="271"/>
    </row>
    <row r="152" spans="1:5">
      <c r="A152" s="271"/>
      <c r="B152" s="271"/>
      <c r="C152" s="271"/>
      <c r="D152" s="271"/>
      <c r="E152" s="271"/>
    </row>
    <row r="153" spans="1:5">
      <c r="A153" s="271"/>
      <c r="B153" s="271"/>
      <c r="C153" s="271"/>
      <c r="D153" s="271"/>
      <c r="E153" s="271"/>
    </row>
    <row r="154" spans="1:5">
      <c r="A154" s="271"/>
      <c r="B154" s="271"/>
      <c r="C154" s="271"/>
      <c r="D154" s="271"/>
      <c r="E154" s="271"/>
    </row>
    <row r="155" spans="1:5">
      <c r="A155" s="271"/>
      <c r="B155" s="271"/>
      <c r="C155" s="271"/>
      <c r="D155" s="271"/>
      <c r="E155" s="271"/>
    </row>
    <row r="156" spans="1:5">
      <c r="A156" s="271"/>
      <c r="B156" s="271"/>
      <c r="C156" s="271"/>
      <c r="D156" s="271"/>
      <c r="E156" s="271"/>
    </row>
    <row r="157" spans="1:5">
      <c r="A157" s="271"/>
      <c r="B157" s="271"/>
      <c r="C157" s="271"/>
      <c r="D157" s="271"/>
      <c r="E157" s="271"/>
    </row>
    <row r="158" spans="1:5">
      <c r="A158" s="271"/>
      <c r="B158" s="271"/>
      <c r="C158" s="271"/>
      <c r="D158" s="271"/>
      <c r="E158" s="271"/>
    </row>
    <row r="159" spans="1:5">
      <c r="A159" s="271"/>
      <c r="B159" s="271"/>
      <c r="C159" s="271"/>
      <c r="D159" s="271"/>
      <c r="E159" s="271"/>
    </row>
    <row r="160" spans="1:5">
      <c r="A160" s="271"/>
      <c r="B160" s="271"/>
      <c r="C160" s="271"/>
      <c r="D160" s="271"/>
      <c r="E160" s="271"/>
    </row>
    <row r="161" spans="1:5">
      <c r="A161" s="271"/>
      <c r="B161" s="271"/>
      <c r="C161" s="271"/>
      <c r="D161" s="271"/>
      <c r="E161" s="271"/>
    </row>
    <row r="162" spans="1:5">
      <c r="A162" s="271"/>
      <c r="B162" s="271"/>
      <c r="C162" s="271"/>
      <c r="D162" s="271"/>
      <c r="E162" s="271"/>
    </row>
    <row r="163" spans="1:5">
      <c r="A163" s="271"/>
      <c r="B163" s="271"/>
      <c r="C163" s="271"/>
      <c r="D163" s="271"/>
      <c r="E163" s="271"/>
    </row>
    <row r="164" spans="1:5">
      <c r="A164" s="271"/>
      <c r="B164" s="271"/>
      <c r="C164" s="271"/>
      <c r="D164" s="271"/>
      <c r="E164" s="271"/>
    </row>
    <row r="165" spans="1:5">
      <c r="A165" s="271"/>
      <c r="B165" s="271"/>
      <c r="C165" s="271"/>
      <c r="D165" s="271"/>
      <c r="E165" s="271"/>
    </row>
    <row r="166" spans="1:5">
      <c r="A166" s="271"/>
      <c r="B166" s="271"/>
      <c r="C166" s="271"/>
      <c r="D166" s="271"/>
      <c r="E166" s="271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D43"/>
  <sheetViews>
    <sheetView topLeftCell="A12" zoomScaleNormal="100" zoomScaleSheetLayoutView="100" workbookViewId="0">
      <selection activeCell="F42" sqref="F42"/>
    </sheetView>
  </sheetViews>
  <sheetFormatPr baseColWidth="10" defaultColWidth="11.44140625" defaultRowHeight="10.199999999999999"/>
  <cols>
    <col min="1" max="1" width="20.6640625" style="152" customWidth="1"/>
    <col min="2" max="2" width="50.6640625" style="152" customWidth="1"/>
    <col min="3" max="3" width="17.6640625" style="119" customWidth="1"/>
    <col min="4" max="4" width="17.6640625" style="120" customWidth="1"/>
    <col min="5" max="16384" width="11.44140625" style="8"/>
  </cols>
  <sheetData>
    <row r="1" spans="1:4" s="42" customFormat="1">
      <c r="A1" s="72" t="s">
        <v>43</v>
      </c>
      <c r="B1" s="72"/>
      <c r="C1" s="106"/>
      <c r="D1" s="107"/>
    </row>
    <row r="2" spans="1:4" s="42" customFormat="1">
      <c r="A2" s="72" t="s">
        <v>0</v>
      </c>
      <c r="B2" s="72"/>
      <c r="C2" s="106"/>
      <c r="D2" s="108"/>
    </row>
    <row r="3" spans="1:4" s="42" customFormat="1">
      <c r="A3" s="72"/>
      <c r="B3" s="72"/>
      <c r="C3" s="106"/>
      <c r="D3" s="108"/>
    </row>
    <row r="4" spans="1:4" s="42" customFormat="1">
      <c r="C4" s="106"/>
      <c r="D4" s="108"/>
    </row>
    <row r="5" spans="1:4" s="42" customFormat="1" ht="11.25" customHeight="1">
      <c r="A5" s="402" t="s">
        <v>280</v>
      </c>
      <c r="B5" s="403"/>
      <c r="C5" s="106"/>
      <c r="D5" s="109" t="s">
        <v>120</v>
      </c>
    </row>
    <row r="6" spans="1:4">
      <c r="A6" s="110"/>
      <c r="B6" s="110"/>
      <c r="C6" s="111"/>
      <c r="D6" s="112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113"/>
      <c r="B8" s="114"/>
      <c r="C8" s="115"/>
      <c r="D8" s="116">
        <f t="shared" ref="D8" si="0">+C8/55941.57</f>
        <v>0</v>
      </c>
    </row>
    <row r="9" spans="1:4">
      <c r="A9" s="113"/>
      <c r="B9" s="114"/>
      <c r="C9" s="115"/>
      <c r="D9" s="116"/>
    </row>
    <row r="10" spans="1:4">
      <c r="A10" s="113"/>
      <c r="B10" s="114"/>
      <c r="C10" s="115"/>
      <c r="D10" s="116"/>
    </row>
    <row r="11" spans="1:4">
      <c r="A11" s="113"/>
      <c r="B11" s="114"/>
      <c r="C11" s="115"/>
      <c r="D11" s="116"/>
    </row>
    <row r="12" spans="1:4">
      <c r="A12" s="113"/>
      <c r="B12" s="114"/>
      <c r="C12" s="115"/>
      <c r="D12" s="116"/>
    </row>
    <row r="13" spans="1:4" ht="10.5" hidden="1" customHeight="1">
      <c r="A13" s="113"/>
      <c r="B13" s="114"/>
      <c r="C13" s="115"/>
      <c r="D13" s="116"/>
    </row>
    <row r="14" spans="1:4" hidden="1">
      <c r="A14" s="113"/>
      <c r="B14" s="114"/>
      <c r="C14" s="115"/>
      <c r="D14" s="116"/>
    </row>
    <row r="15" spans="1:4" hidden="1">
      <c r="A15" s="113"/>
      <c r="B15" s="114"/>
      <c r="C15" s="115"/>
      <c r="D15" s="116"/>
    </row>
    <row r="16" spans="1:4" hidden="1">
      <c r="A16" s="113"/>
      <c r="B16" s="113"/>
      <c r="C16" s="115"/>
      <c r="D16" s="116"/>
    </row>
    <row r="17" spans="1:4" hidden="1">
      <c r="A17" s="113"/>
      <c r="B17" s="114"/>
      <c r="C17" s="115"/>
      <c r="D17" s="116"/>
    </row>
    <row r="18" spans="1:4" hidden="1">
      <c r="A18" s="113"/>
      <c r="B18" s="114"/>
      <c r="C18" s="115"/>
      <c r="D18" s="116"/>
    </row>
    <row r="19" spans="1:4" hidden="1">
      <c r="A19" s="113"/>
      <c r="B19" s="114"/>
      <c r="C19" s="115"/>
      <c r="D19" s="116"/>
    </row>
    <row r="20" spans="1:4" hidden="1">
      <c r="A20" s="113"/>
      <c r="B20" s="114"/>
      <c r="C20" s="115"/>
      <c r="D20" s="116"/>
    </row>
    <row r="21" spans="1:4" hidden="1">
      <c r="A21" s="113"/>
      <c r="B21" s="114"/>
      <c r="C21" s="115"/>
      <c r="D21" s="116"/>
    </row>
    <row r="22" spans="1:4" hidden="1">
      <c r="A22" s="113"/>
      <c r="B22" s="114"/>
      <c r="C22" s="115"/>
      <c r="D22" s="116"/>
    </row>
    <row r="23" spans="1:4" hidden="1">
      <c r="A23" s="113"/>
      <c r="B23" s="114"/>
      <c r="C23" s="115"/>
      <c r="D23" s="116"/>
    </row>
    <row r="24" spans="1:4" hidden="1">
      <c r="A24" s="113"/>
      <c r="B24" s="114"/>
      <c r="C24" s="115"/>
      <c r="D24" s="116"/>
    </row>
    <row r="25" spans="1:4" hidden="1">
      <c r="A25" s="113"/>
      <c r="B25" s="114"/>
      <c r="C25" s="115"/>
      <c r="D25" s="116"/>
    </row>
    <row r="26" spans="1:4" hidden="1">
      <c r="A26" s="113"/>
      <c r="B26" s="114"/>
      <c r="C26" s="115"/>
      <c r="D26" s="116"/>
    </row>
    <row r="27" spans="1:4" hidden="1">
      <c r="A27" s="113"/>
      <c r="B27" s="114"/>
      <c r="C27" s="115"/>
      <c r="D27" s="116"/>
    </row>
    <row r="28" spans="1:4" hidden="1">
      <c r="A28" s="113"/>
      <c r="B28" s="114"/>
      <c r="C28" s="115"/>
      <c r="D28" s="116"/>
    </row>
    <row r="29" spans="1:4" hidden="1">
      <c r="A29" s="113"/>
      <c r="B29" s="114"/>
      <c r="C29" s="115"/>
      <c r="D29" s="116"/>
    </row>
    <row r="30" spans="1:4" hidden="1">
      <c r="A30" s="113"/>
      <c r="B30" s="114"/>
      <c r="C30" s="115"/>
      <c r="D30" s="116"/>
    </row>
    <row r="31" spans="1:4">
      <c r="A31" s="113"/>
      <c r="B31" s="113"/>
      <c r="C31" s="115"/>
      <c r="D31" s="116"/>
    </row>
    <row r="32" spans="1:4">
      <c r="A32" s="117"/>
      <c r="B32" s="117" t="s">
        <v>283</v>
      </c>
      <c r="C32" s="118">
        <v>0</v>
      </c>
      <c r="D32" s="201">
        <v>0</v>
      </c>
    </row>
    <row r="35" spans="1:4">
      <c r="A35" s="402" t="s">
        <v>281</v>
      </c>
      <c r="B35" s="403"/>
      <c r="C35" s="106"/>
      <c r="D35" s="109" t="s">
        <v>120</v>
      </c>
    </row>
    <row r="36" spans="1:4">
      <c r="A36" s="110"/>
      <c r="B36" s="110"/>
      <c r="C36" s="111"/>
      <c r="D36" s="112"/>
    </row>
    <row r="37" spans="1:4">
      <c r="A37" s="15" t="s">
        <v>46</v>
      </c>
      <c r="B37" s="16" t="s">
        <v>47</v>
      </c>
      <c r="C37" s="58" t="s">
        <v>77</v>
      </c>
      <c r="D37" s="52" t="s">
        <v>121</v>
      </c>
    </row>
    <row r="38" spans="1:4">
      <c r="A38" s="113" t="s">
        <v>387</v>
      </c>
      <c r="B38" s="114" t="s">
        <v>388</v>
      </c>
      <c r="C38" s="115">
        <v>286511.19</v>
      </c>
      <c r="D38" s="116">
        <f>+C38/55941.57</f>
        <v>5.1216151066192817</v>
      </c>
    </row>
    <row r="39" spans="1:4">
      <c r="A39" s="113" t="s">
        <v>389</v>
      </c>
      <c r="B39" s="114" t="s">
        <v>390</v>
      </c>
      <c r="C39" s="115">
        <v>64103.45</v>
      </c>
      <c r="D39" s="116">
        <f t="shared" ref="D39:D41" si="1">+C39/55941.57</f>
        <v>1.1459000882527965</v>
      </c>
    </row>
    <row r="40" spans="1:4">
      <c r="A40" s="113"/>
      <c r="B40" s="114"/>
      <c r="C40" s="115"/>
      <c r="D40" s="116">
        <f t="shared" si="1"/>
        <v>0</v>
      </c>
    </row>
    <row r="41" spans="1:4">
      <c r="A41" s="113"/>
      <c r="B41" s="114"/>
      <c r="C41" s="115"/>
      <c r="D41" s="116">
        <f t="shared" si="1"/>
        <v>0</v>
      </c>
    </row>
    <row r="42" spans="1:4">
      <c r="A42" s="113"/>
      <c r="B42" s="113"/>
      <c r="C42" s="115"/>
      <c r="D42" s="116"/>
    </row>
    <row r="43" spans="1:4">
      <c r="A43" s="117"/>
      <c r="B43" s="117" t="s">
        <v>282</v>
      </c>
      <c r="C43" s="118">
        <f>SUM(C38:C42)</f>
        <v>350614.64</v>
      </c>
      <c r="D43" s="201">
        <f>SUM(D38:D42)</f>
        <v>6.267515194872078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44"/>
  <sheetViews>
    <sheetView zoomScaleNormal="100" zoomScaleSheetLayoutView="100" workbookViewId="0">
      <pane ySplit="8" topLeftCell="A9" activePane="bottomLeft" state="frozen"/>
      <selection pane="bottomLeft" activeCell="D47" sqref="D47"/>
    </sheetView>
  </sheetViews>
  <sheetFormatPr baseColWidth="10" defaultColWidth="11.44140625" defaultRowHeight="10.199999999999999"/>
  <cols>
    <col min="1" max="1" width="17.5546875" style="152" customWidth="1"/>
    <col min="2" max="2" width="68" style="152" customWidth="1"/>
    <col min="3" max="3" width="17.6640625" style="119" customWidth="1"/>
    <col min="4" max="4" width="17.6640625" style="271" customWidth="1"/>
    <col min="5" max="16384" width="11.44140625" style="271"/>
  </cols>
  <sheetData>
    <row r="1" spans="1:7" s="42" customFormat="1">
      <c r="A1" s="72" t="s">
        <v>43</v>
      </c>
      <c r="B1" s="72"/>
      <c r="C1" s="106"/>
    </row>
    <row r="2" spans="1:7" s="42" customFormat="1">
      <c r="A2" s="72" t="s">
        <v>0</v>
      </c>
      <c r="B2" s="72"/>
      <c r="C2" s="106"/>
    </row>
    <row r="3" spans="1:7" s="42" customFormat="1">
      <c r="A3" s="72"/>
      <c r="B3" s="72"/>
      <c r="C3" s="106"/>
    </row>
    <row r="4" spans="1:7" s="42" customFormat="1">
      <c r="A4" s="72"/>
      <c r="B4" s="72"/>
      <c r="C4" s="106"/>
    </row>
    <row r="5" spans="1:7" s="42" customFormat="1">
      <c r="C5" s="106"/>
    </row>
    <row r="6" spans="1:7" s="42" customFormat="1" ht="11.25" customHeight="1">
      <c r="A6" s="402" t="s">
        <v>261</v>
      </c>
      <c r="B6" s="403"/>
      <c r="C6" s="106"/>
      <c r="D6" s="276" t="s">
        <v>220</v>
      </c>
    </row>
    <row r="7" spans="1:7">
      <c r="A7" s="110"/>
      <c r="B7" s="110"/>
      <c r="C7" s="111"/>
    </row>
    <row r="8" spans="1:7" ht="15" customHeight="1">
      <c r="A8" s="15" t="s">
        <v>46</v>
      </c>
      <c r="B8" s="211" t="s">
        <v>47</v>
      </c>
      <c r="C8" s="58" t="s">
        <v>75</v>
      </c>
      <c r="D8" s="58" t="s">
        <v>76</v>
      </c>
    </row>
    <row r="9" spans="1:7">
      <c r="A9" s="302" t="s">
        <v>385</v>
      </c>
      <c r="B9" s="303" t="s">
        <v>386</v>
      </c>
      <c r="C9" s="304"/>
      <c r="D9" s="305">
        <v>21203182.27</v>
      </c>
    </row>
    <row r="10" spans="1:7">
      <c r="A10" s="306" t="s">
        <v>375</v>
      </c>
      <c r="B10" s="307" t="s">
        <v>376</v>
      </c>
      <c r="C10" s="304"/>
      <c r="D10" s="304">
        <v>13948303.6</v>
      </c>
      <c r="G10" s="339"/>
    </row>
    <row r="11" spans="1:7">
      <c r="A11" s="306" t="s">
        <v>377</v>
      </c>
      <c r="B11" s="307" t="s">
        <v>378</v>
      </c>
      <c r="C11" s="304"/>
      <c r="D11" s="305">
        <v>1145018.32</v>
      </c>
      <c r="G11" s="339"/>
    </row>
    <row r="12" spans="1:7">
      <c r="A12" s="306" t="s">
        <v>379</v>
      </c>
      <c r="B12" s="307" t="s">
        <v>380</v>
      </c>
      <c r="C12" s="304"/>
      <c r="D12" s="305">
        <v>4295995.99</v>
      </c>
      <c r="G12" s="339"/>
    </row>
    <row r="13" spans="1:7">
      <c r="A13" s="306" t="s">
        <v>381</v>
      </c>
      <c r="B13" s="307" t="s">
        <v>382</v>
      </c>
      <c r="C13" s="304"/>
      <c r="D13" s="305">
        <v>1796258.36</v>
      </c>
      <c r="G13" s="339"/>
    </row>
    <row r="14" spans="1:7">
      <c r="A14" s="390" t="s">
        <v>394</v>
      </c>
      <c r="B14" s="390" t="s">
        <v>395</v>
      </c>
      <c r="C14" s="304"/>
      <c r="D14" s="305">
        <v>17606</v>
      </c>
    </row>
    <row r="15" spans="1:7">
      <c r="A15" s="306"/>
      <c r="B15" s="307"/>
      <c r="C15" s="333"/>
      <c r="D15" s="305"/>
      <c r="G15" s="9"/>
    </row>
    <row r="16" spans="1:7">
      <c r="A16" s="306"/>
      <c r="B16" s="307"/>
      <c r="C16" s="304"/>
      <c r="D16" s="305"/>
    </row>
    <row r="17" spans="1:4" hidden="1">
      <c r="A17" s="306"/>
      <c r="B17" s="307"/>
      <c r="C17" s="333"/>
      <c r="D17" s="305"/>
    </row>
    <row r="18" spans="1:4" hidden="1">
      <c r="A18" s="306"/>
      <c r="B18" s="307"/>
      <c r="C18" s="304"/>
      <c r="D18" s="305"/>
    </row>
    <row r="19" spans="1:4" hidden="1">
      <c r="A19" s="306"/>
      <c r="B19" s="307"/>
      <c r="C19" s="304"/>
      <c r="D19" s="305"/>
    </row>
    <row r="20" spans="1:4" hidden="1">
      <c r="A20" s="306"/>
      <c r="B20" s="307"/>
      <c r="C20" s="304"/>
      <c r="D20" s="305"/>
    </row>
    <row r="21" spans="1:4" hidden="1">
      <c r="A21" s="306"/>
      <c r="B21" s="307"/>
      <c r="C21" s="304"/>
      <c r="D21" s="305"/>
    </row>
    <row r="22" spans="1:4" hidden="1">
      <c r="A22" s="306"/>
      <c r="B22" s="307"/>
      <c r="C22" s="304"/>
      <c r="D22" s="305"/>
    </row>
    <row r="23" spans="1:4" hidden="1">
      <c r="A23" s="306"/>
      <c r="B23" s="307"/>
      <c r="C23" s="304"/>
      <c r="D23" s="305"/>
    </row>
    <row r="24" spans="1:4" hidden="1">
      <c r="A24" s="306"/>
      <c r="B24" s="307"/>
      <c r="C24" s="304"/>
      <c r="D24" s="305"/>
    </row>
    <row r="25" spans="1:4" hidden="1">
      <c r="A25" s="306"/>
      <c r="B25" s="307"/>
      <c r="C25" s="304"/>
      <c r="D25" s="305"/>
    </row>
    <row r="26" spans="1:4" hidden="1">
      <c r="A26" s="306"/>
      <c r="B26" s="307"/>
      <c r="C26" s="304"/>
      <c r="D26" s="305"/>
    </row>
    <row r="27" spans="1:4" hidden="1">
      <c r="A27" s="306"/>
      <c r="B27" s="307"/>
      <c r="C27" s="304"/>
      <c r="D27" s="305"/>
    </row>
    <row r="28" spans="1:4" hidden="1">
      <c r="A28" s="306"/>
      <c r="B28" s="307"/>
      <c r="C28" s="304"/>
      <c r="D28" s="305"/>
    </row>
    <row r="29" spans="1:4" hidden="1">
      <c r="A29" s="306"/>
      <c r="B29" s="307"/>
      <c r="C29" s="304"/>
      <c r="D29" s="305"/>
    </row>
    <row r="30" spans="1:4" hidden="1">
      <c r="A30" s="306"/>
      <c r="B30" s="308"/>
      <c r="C30" s="304"/>
      <c r="D30" s="305"/>
    </row>
    <row r="31" spans="1:4" hidden="1">
      <c r="A31" s="306"/>
      <c r="B31" s="308"/>
      <c r="C31" s="304"/>
      <c r="D31" s="305"/>
    </row>
    <row r="32" spans="1:4" hidden="1">
      <c r="A32" s="306"/>
      <c r="B32" s="308"/>
      <c r="C32" s="304"/>
      <c r="D32" s="305"/>
    </row>
    <row r="33" spans="1:4" hidden="1">
      <c r="A33" s="306"/>
      <c r="B33" s="308"/>
      <c r="C33" s="304"/>
      <c r="D33" s="305"/>
    </row>
    <row r="34" spans="1:4" hidden="1">
      <c r="A34" s="306"/>
      <c r="B34" s="308"/>
      <c r="C34" s="304"/>
      <c r="D34" s="305"/>
    </row>
    <row r="35" spans="1:4" hidden="1">
      <c r="A35" s="306"/>
      <c r="B35" s="308"/>
      <c r="C35" s="304"/>
      <c r="D35" s="305"/>
    </row>
    <row r="36" spans="1:4" hidden="1">
      <c r="A36" s="306"/>
      <c r="B36" s="308"/>
      <c r="C36" s="304"/>
      <c r="D36" s="305"/>
    </row>
    <row r="37" spans="1:4" hidden="1">
      <c r="A37" s="306"/>
      <c r="B37" s="308"/>
      <c r="C37" s="304"/>
      <c r="D37" s="305"/>
    </row>
    <row r="38" spans="1:4" hidden="1">
      <c r="A38" s="306"/>
      <c r="B38" s="308"/>
      <c r="C38" s="304"/>
      <c r="D38" s="305"/>
    </row>
    <row r="39" spans="1:4" hidden="1">
      <c r="A39" s="306"/>
      <c r="B39" s="308"/>
      <c r="C39" s="304"/>
      <c r="D39" s="305"/>
    </row>
    <row r="40" spans="1:4" hidden="1">
      <c r="A40" s="306"/>
      <c r="B40" s="308"/>
      <c r="C40" s="304"/>
      <c r="D40" s="305"/>
    </row>
    <row r="41" spans="1:4" hidden="1">
      <c r="A41" s="302"/>
      <c r="B41" s="309"/>
      <c r="C41" s="304"/>
      <c r="D41" s="305"/>
    </row>
    <row r="42" spans="1:4" hidden="1">
      <c r="A42" s="306"/>
      <c r="B42" s="308"/>
      <c r="C42" s="304"/>
      <c r="D42" s="305"/>
    </row>
    <row r="43" spans="1:4" hidden="1">
      <c r="A43" s="310"/>
      <c r="B43" s="311"/>
      <c r="C43" s="312"/>
      <c r="D43" s="313"/>
    </row>
    <row r="44" spans="1:4" hidden="1"/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20"/>
  <sheetViews>
    <sheetView workbookViewId="0">
      <selection activeCell="G20" sqref="G20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3" width="17.6640625" style="271" customWidth="1"/>
    <col min="4" max="16384" width="11.44140625" style="271"/>
  </cols>
  <sheetData>
    <row r="1" spans="1:3">
      <c r="A1" s="72" t="s">
        <v>43</v>
      </c>
    </row>
    <row r="2" spans="1:3">
      <c r="A2" s="72"/>
    </row>
    <row r="3" spans="1:3">
      <c r="A3" s="72"/>
    </row>
    <row r="4" spans="1:3">
      <c r="A4" s="72"/>
    </row>
    <row r="5" spans="1:3" ht="11.25" customHeight="1">
      <c r="A5" s="256" t="s">
        <v>195</v>
      </c>
      <c r="B5" s="257"/>
      <c r="C5" s="253" t="s">
        <v>213</v>
      </c>
    </row>
    <row r="6" spans="1:3">
      <c r="A6" s="261"/>
      <c r="B6" s="261"/>
      <c r="C6" s="262"/>
    </row>
    <row r="7" spans="1:3" ht="15" customHeight="1">
      <c r="A7" s="15" t="s">
        <v>46</v>
      </c>
      <c r="B7" s="258" t="s">
        <v>47</v>
      </c>
      <c r="C7" s="16" t="s">
        <v>54</v>
      </c>
    </row>
    <row r="8" spans="1:3">
      <c r="A8" s="229">
        <v>900001</v>
      </c>
      <c r="B8" s="212" t="s">
        <v>183</v>
      </c>
      <c r="C8" s="389">
        <v>22762394.010000002</v>
      </c>
    </row>
    <row r="9" spans="1:3">
      <c r="A9" s="229">
        <v>900002</v>
      </c>
      <c r="B9" s="213" t="s">
        <v>184</v>
      </c>
      <c r="C9" s="216">
        <f>SUM(C10:C14)</f>
        <v>0</v>
      </c>
    </row>
    <row r="10" spans="1:3">
      <c r="A10" s="227">
        <v>4320</v>
      </c>
      <c r="B10" s="214" t="s">
        <v>185</v>
      </c>
      <c r="C10" s="217"/>
    </row>
    <row r="11" spans="1:3" ht="20.399999999999999">
      <c r="A11" s="227">
        <v>4330</v>
      </c>
      <c r="B11" s="214" t="s">
        <v>186</v>
      </c>
      <c r="C11" s="217"/>
    </row>
    <row r="12" spans="1:3">
      <c r="A12" s="227">
        <v>4340</v>
      </c>
      <c r="B12" s="214" t="s">
        <v>187</v>
      </c>
      <c r="C12" s="217"/>
    </row>
    <row r="13" spans="1:3">
      <c r="A13" s="227">
        <v>4399</v>
      </c>
      <c r="B13" s="214" t="s">
        <v>188</v>
      </c>
      <c r="C13" s="217"/>
    </row>
    <row r="14" spans="1:3">
      <c r="A14" s="228">
        <v>4400</v>
      </c>
      <c r="B14" s="214" t="s">
        <v>189</v>
      </c>
      <c r="C14" s="217"/>
    </row>
    <row r="15" spans="1:3">
      <c r="A15" s="229">
        <v>900003</v>
      </c>
      <c r="B15" s="213" t="s">
        <v>190</v>
      </c>
      <c r="C15" s="216">
        <f>SUM(C16:C19)</f>
        <v>0</v>
      </c>
    </row>
    <row r="16" spans="1:3">
      <c r="A16" s="232">
        <v>52</v>
      </c>
      <c r="B16" s="214" t="s">
        <v>191</v>
      </c>
      <c r="C16" s="217"/>
    </row>
    <row r="17" spans="1:3">
      <c r="A17" s="232">
        <v>62</v>
      </c>
      <c r="B17" s="214" t="s">
        <v>192</v>
      </c>
      <c r="C17" s="217"/>
    </row>
    <row r="18" spans="1:3">
      <c r="A18" s="236" t="s">
        <v>206</v>
      </c>
      <c r="B18" s="214" t="s">
        <v>193</v>
      </c>
      <c r="C18" s="217"/>
    </row>
    <row r="19" spans="1:3">
      <c r="A19" s="228">
        <v>4500</v>
      </c>
      <c r="B19" s="215" t="s">
        <v>201</v>
      </c>
      <c r="C19" s="217"/>
    </row>
    <row r="20" spans="1:3">
      <c r="A20" s="230">
        <v>900004</v>
      </c>
      <c r="B20" s="218" t="s">
        <v>194</v>
      </c>
      <c r="C20" s="219">
        <v>22762394.010000002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</dataValidations>
  <pageMargins left="0.7" right="0.7" top="0.75" bottom="0.75" header="0.3" footer="0.3"/>
  <pageSetup orientation="portrait" r:id="rId1"/>
  <ignoredErrors>
    <ignoredError sqref="C15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D35"/>
  <sheetViews>
    <sheetView topLeftCell="A16" workbookViewId="0">
      <selection activeCell="F28" sqref="F28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3" width="17.6640625" style="9" customWidth="1"/>
    <col min="4" max="16384" width="11.44140625" style="271"/>
  </cols>
  <sheetData>
    <row r="1" spans="1:3">
      <c r="A1" s="72" t="s">
        <v>43</v>
      </c>
    </row>
    <row r="2" spans="1:3">
      <c r="A2" s="72"/>
    </row>
    <row r="3" spans="1:3">
      <c r="A3" s="72"/>
    </row>
    <row r="4" spans="1:3">
      <c r="A4" s="72"/>
    </row>
    <row r="5" spans="1:3" ht="11.25" customHeight="1">
      <c r="A5" s="256" t="s">
        <v>196</v>
      </c>
      <c r="B5" s="257"/>
      <c r="C5" s="260" t="s">
        <v>214</v>
      </c>
    </row>
    <row r="6" spans="1:3" ht="11.25" customHeight="1">
      <c r="A6" s="261"/>
      <c r="B6" s="262"/>
      <c r="C6" s="263"/>
    </row>
    <row r="7" spans="1:3" ht="15" customHeight="1">
      <c r="A7" s="15" t="s">
        <v>46</v>
      </c>
      <c r="B7" s="258" t="s">
        <v>47</v>
      </c>
      <c r="C7" s="211" t="s">
        <v>54</v>
      </c>
    </row>
    <row r="8" spans="1:3">
      <c r="A8" s="234">
        <v>900001</v>
      </c>
      <c r="B8" s="221" t="s">
        <v>160</v>
      </c>
      <c r="C8" s="224">
        <v>21203182.27</v>
      </c>
    </row>
    <row r="9" spans="1:3">
      <c r="A9" s="234">
        <v>900002</v>
      </c>
      <c r="B9" s="221" t="s">
        <v>161</v>
      </c>
      <c r="C9" s="224">
        <f>SUM(C10:C26)</f>
        <v>0</v>
      </c>
    </row>
    <row r="10" spans="1:3">
      <c r="A10" s="227">
        <v>5100</v>
      </c>
      <c r="B10" s="222" t="s">
        <v>162</v>
      </c>
      <c r="C10" s="220">
        <v>0</v>
      </c>
    </row>
    <row r="11" spans="1:3">
      <c r="A11" s="227">
        <v>5200</v>
      </c>
      <c r="B11" s="222" t="s">
        <v>163</v>
      </c>
      <c r="C11" s="220"/>
    </row>
    <row r="12" spans="1:3">
      <c r="A12" s="227">
        <v>5300</v>
      </c>
      <c r="B12" s="222" t="s">
        <v>164</v>
      </c>
      <c r="C12" s="220"/>
    </row>
    <row r="13" spans="1:3">
      <c r="A13" s="227">
        <v>5400</v>
      </c>
      <c r="B13" s="222" t="s">
        <v>165</v>
      </c>
      <c r="C13" s="220"/>
    </row>
    <row r="14" spans="1:3">
      <c r="A14" s="227">
        <v>5500</v>
      </c>
      <c r="B14" s="222" t="s">
        <v>166</v>
      </c>
      <c r="C14" s="220"/>
    </row>
    <row r="15" spans="1:3">
      <c r="A15" s="227">
        <v>5600</v>
      </c>
      <c r="B15" s="222" t="s">
        <v>167</v>
      </c>
      <c r="C15" s="220"/>
    </row>
    <row r="16" spans="1:3">
      <c r="A16" s="227">
        <v>5700</v>
      </c>
      <c r="B16" s="222" t="s">
        <v>168</v>
      </c>
      <c r="C16" s="220"/>
    </row>
    <row r="17" spans="1:3">
      <c r="A17" s="227" t="s">
        <v>212</v>
      </c>
      <c r="B17" s="222" t="s">
        <v>169</v>
      </c>
      <c r="C17" s="220"/>
    </row>
    <row r="18" spans="1:3">
      <c r="A18" s="227">
        <v>5900</v>
      </c>
      <c r="B18" s="222" t="s">
        <v>170</v>
      </c>
      <c r="C18" s="220"/>
    </row>
    <row r="19" spans="1:3">
      <c r="A19" s="232">
        <v>6200</v>
      </c>
      <c r="B19" s="222" t="s">
        <v>171</v>
      </c>
      <c r="C19" s="220"/>
    </row>
    <row r="20" spans="1:3">
      <c r="A20" s="232">
        <v>7200</v>
      </c>
      <c r="B20" s="222" t="s">
        <v>172</v>
      </c>
      <c r="C20" s="220"/>
    </row>
    <row r="21" spans="1:3">
      <c r="A21" s="232">
        <v>7300</v>
      </c>
      <c r="B21" s="222" t="s">
        <v>173</v>
      </c>
      <c r="C21" s="220"/>
    </row>
    <row r="22" spans="1:3">
      <c r="A22" s="232">
        <v>7500</v>
      </c>
      <c r="B22" s="222" t="s">
        <v>174</v>
      </c>
      <c r="C22" s="220"/>
    </row>
    <row r="23" spans="1:3">
      <c r="A23" s="232">
        <v>7900</v>
      </c>
      <c r="B23" s="222" t="s">
        <v>175</v>
      </c>
      <c r="C23" s="220"/>
    </row>
    <row r="24" spans="1:3">
      <c r="A24" s="232">
        <v>9100</v>
      </c>
      <c r="B24" s="222" t="s">
        <v>200</v>
      </c>
      <c r="C24" s="220"/>
    </row>
    <row r="25" spans="1:3">
      <c r="A25" s="232">
        <v>9900</v>
      </c>
      <c r="B25" s="222" t="s">
        <v>176</v>
      </c>
      <c r="C25" s="220"/>
    </row>
    <row r="26" spans="1:3">
      <c r="A26" s="232">
        <v>7400</v>
      </c>
      <c r="B26" s="223" t="s">
        <v>202</v>
      </c>
      <c r="C26" s="220"/>
    </row>
    <row r="27" spans="1:3">
      <c r="A27" s="234">
        <v>900003</v>
      </c>
      <c r="B27" s="221" t="s">
        <v>205</v>
      </c>
      <c r="C27" s="224">
        <f>SUM(C28:C34)</f>
        <v>0</v>
      </c>
    </row>
    <row r="28" spans="1:3" ht="20.399999999999999">
      <c r="A28" s="227">
        <v>5510</v>
      </c>
      <c r="B28" s="222" t="s">
        <v>177</v>
      </c>
      <c r="C28" s="220">
        <v>0</v>
      </c>
    </row>
    <row r="29" spans="1:3">
      <c r="A29" s="227">
        <v>5520</v>
      </c>
      <c r="B29" s="222" t="s">
        <v>178</v>
      </c>
      <c r="C29" s="220"/>
    </row>
    <row r="30" spans="1:3">
      <c r="A30" s="227">
        <v>5530</v>
      </c>
      <c r="B30" s="222" t="s">
        <v>179</v>
      </c>
      <c r="C30" s="220"/>
    </row>
    <row r="31" spans="1:3" ht="20.399999999999999">
      <c r="A31" s="227">
        <v>5540</v>
      </c>
      <c r="B31" s="222" t="s">
        <v>180</v>
      </c>
      <c r="C31" s="220"/>
    </row>
    <row r="32" spans="1:3">
      <c r="A32" s="227">
        <v>5550</v>
      </c>
      <c r="B32" s="222" t="s">
        <v>181</v>
      </c>
      <c r="C32" s="220"/>
    </row>
    <row r="33" spans="1:4">
      <c r="A33" s="227">
        <v>5590</v>
      </c>
      <c r="B33" s="222" t="s">
        <v>203</v>
      </c>
      <c r="C33" s="220"/>
    </row>
    <row r="34" spans="1:4">
      <c r="A34" s="227">
        <v>5600</v>
      </c>
      <c r="B34" s="223" t="s">
        <v>204</v>
      </c>
      <c r="C34" s="220"/>
    </row>
    <row r="35" spans="1:4">
      <c r="A35" s="235">
        <v>900004</v>
      </c>
      <c r="B35" s="225" t="s">
        <v>182</v>
      </c>
      <c r="C35" s="226">
        <f>+C8-C9+C27</f>
        <v>21203182.27</v>
      </c>
      <c r="D35" s="379"/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H75"/>
  <sheetViews>
    <sheetView topLeftCell="A52" zoomScaleNormal="100" zoomScaleSheetLayoutView="100" workbookViewId="0">
      <selection activeCell="D74" sqref="D74"/>
    </sheetView>
  </sheetViews>
  <sheetFormatPr baseColWidth="10" defaultColWidth="11.44140625" defaultRowHeight="10.199999999999999"/>
  <cols>
    <col min="1" max="1" width="13" style="271" customWidth="1"/>
    <col min="2" max="2" width="53.5546875" style="271" customWidth="1"/>
    <col min="3" max="3" width="18.6640625" style="271" bestFit="1" customWidth="1"/>
    <col min="4" max="4" width="17" style="271" bestFit="1" customWidth="1"/>
    <col min="5" max="5" width="12.44140625" style="271" customWidth="1"/>
    <col min="6" max="16384" width="11.44140625" style="271"/>
  </cols>
  <sheetData>
    <row r="1" spans="1:8">
      <c r="E1" s="7" t="s">
        <v>44</v>
      </c>
    </row>
    <row r="2" spans="1:8" ht="15" customHeight="1">
      <c r="A2" s="340" t="s">
        <v>40</v>
      </c>
    </row>
    <row r="3" spans="1:8">
      <c r="A3" s="3"/>
    </row>
    <row r="4" spans="1:8" s="121" customFormat="1" ht="13.2">
      <c r="A4" s="341" t="s">
        <v>122</v>
      </c>
    </row>
    <row r="5" spans="1:8" s="121" customFormat="1" ht="35.1" customHeight="1">
      <c r="A5" s="405" t="s">
        <v>123</v>
      </c>
      <c r="B5" s="405"/>
      <c r="C5" s="405"/>
      <c r="D5" s="405"/>
      <c r="E5" s="405"/>
      <c r="F5" s="405"/>
      <c r="H5" s="122"/>
    </row>
    <row r="6" spans="1:8" s="121" customFormat="1">
      <c r="A6" s="326"/>
      <c r="B6" s="326"/>
      <c r="C6" s="326"/>
      <c r="D6" s="326"/>
      <c r="H6" s="122"/>
    </row>
    <row r="7" spans="1:8" s="121" customFormat="1" ht="13.2">
      <c r="A7" s="122" t="s">
        <v>124</v>
      </c>
      <c r="B7" s="122"/>
      <c r="C7" s="122"/>
      <c r="D7" s="122"/>
    </row>
    <row r="8" spans="1:8" s="121" customFormat="1">
      <c r="A8" s="122"/>
      <c r="B8" s="122"/>
      <c r="C8" s="122"/>
      <c r="D8" s="122"/>
    </row>
    <row r="9" spans="1:8" s="121" customFormat="1" ht="13.2">
      <c r="A9" s="342" t="s">
        <v>125</v>
      </c>
      <c r="B9" s="122"/>
      <c r="C9" s="122"/>
      <c r="D9" s="122"/>
    </row>
    <row r="10" spans="1:8" s="121" customFormat="1" ht="13.2">
      <c r="A10" s="342"/>
      <c r="B10" s="122"/>
      <c r="C10" s="122"/>
      <c r="D10" s="122"/>
    </row>
    <row r="11" spans="1:8" s="121" customFormat="1" ht="13.2">
      <c r="A11" s="343">
        <v>7000</v>
      </c>
      <c r="B11" s="344" t="s">
        <v>300</v>
      </c>
      <c r="C11" s="122"/>
      <c r="D11" s="122"/>
    </row>
    <row r="12" spans="1:8" s="121" customFormat="1" ht="13.2">
      <c r="A12" s="343"/>
      <c r="B12" s="344"/>
      <c r="C12" s="122"/>
      <c r="D12" s="122"/>
    </row>
    <row r="13" spans="1:8" s="121" customFormat="1">
      <c r="A13" s="125" t="s">
        <v>46</v>
      </c>
      <c r="B13" s="125" t="s">
        <v>47</v>
      </c>
      <c r="C13" s="125" t="s">
        <v>75</v>
      </c>
      <c r="D13" s="125" t="s">
        <v>76</v>
      </c>
      <c r="E13" s="125" t="s">
        <v>77</v>
      </c>
    </row>
    <row r="14" spans="1:8" s="121" customFormat="1">
      <c r="A14" s="345">
        <v>7100</v>
      </c>
      <c r="B14" s="346" t="s">
        <v>301</v>
      </c>
      <c r="C14" s="347"/>
      <c r="D14" s="347"/>
      <c r="E14" s="348"/>
    </row>
    <row r="15" spans="1:8" s="121" customFormat="1">
      <c r="A15" s="349">
        <v>7110</v>
      </c>
      <c r="B15" s="350" t="s">
        <v>302</v>
      </c>
      <c r="C15" s="347"/>
      <c r="D15" s="347"/>
      <c r="E15" s="348"/>
    </row>
    <row r="16" spans="1:8" s="121" customFormat="1">
      <c r="A16" s="349">
        <v>7120</v>
      </c>
      <c r="B16" s="350" t="s">
        <v>303</v>
      </c>
      <c r="C16" s="347"/>
      <c r="D16" s="347"/>
      <c r="E16" s="348"/>
    </row>
    <row r="17" spans="1:5" s="121" customFormat="1">
      <c r="A17" s="349">
        <v>7130</v>
      </c>
      <c r="B17" s="350" t="s">
        <v>304</v>
      </c>
      <c r="C17" s="347"/>
      <c r="D17" s="347"/>
      <c r="E17" s="348"/>
    </row>
    <row r="18" spans="1:5" s="121" customFormat="1">
      <c r="A18" s="349">
        <v>7140</v>
      </c>
      <c r="B18" s="350" t="s">
        <v>305</v>
      </c>
      <c r="C18" s="347"/>
      <c r="D18" s="347"/>
      <c r="E18" s="348"/>
    </row>
    <row r="19" spans="1:5" s="121" customFormat="1">
      <c r="A19" s="349">
        <v>7150</v>
      </c>
      <c r="B19" s="350" t="s">
        <v>306</v>
      </c>
      <c r="C19" s="347"/>
      <c r="D19" s="347"/>
      <c r="E19" s="348"/>
    </row>
    <row r="20" spans="1:5" s="121" customFormat="1">
      <c r="A20" s="349">
        <v>7160</v>
      </c>
      <c r="B20" s="350" t="s">
        <v>307</v>
      </c>
      <c r="C20" s="347"/>
      <c r="D20" s="347"/>
      <c r="E20" s="348"/>
    </row>
    <row r="21" spans="1:5" s="121" customFormat="1">
      <c r="A21" s="345">
        <v>7200</v>
      </c>
      <c r="B21" s="346" t="s">
        <v>308</v>
      </c>
      <c r="C21" s="347"/>
      <c r="D21" s="347"/>
      <c r="E21" s="348"/>
    </row>
    <row r="22" spans="1:5" s="121" customFormat="1" ht="20.399999999999999">
      <c r="A22" s="349">
        <v>7210</v>
      </c>
      <c r="B22" s="350" t="s">
        <v>309</v>
      </c>
      <c r="C22" s="347"/>
      <c r="D22" s="347"/>
      <c r="E22" s="348"/>
    </row>
    <row r="23" spans="1:5" s="121" customFormat="1" ht="20.399999999999999">
      <c r="A23" s="349">
        <v>7220</v>
      </c>
      <c r="B23" s="350" t="s">
        <v>310</v>
      </c>
      <c r="C23" s="347"/>
      <c r="D23" s="347"/>
      <c r="E23" s="348"/>
    </row>
    <row r="24" spans="1:5" s="121" customFormat="1" ht="12.9" customHeight="1">
      <c r="A24" s="349">
        <v>7230</v>
      </c>
      <c r="B24" s="351" t="s">
        <v>311</v>
      </c>
      <c r="C24" s="348"/>
      <c r="D24" s="348"/>
      <c r="E24" s="348"/>
    </row>
    <row r="25" spans="1:5" s="121" customFormat="1" ht="20.399999999999999">
      <c r="A25" s="349">
        <v>7240</v>
      </c>
      <c r="B25" s="351" t="s">
        <v>312</v>
      </c>
      <c r="C25" s="348"/>
      <c r="D25" s="348"/>
      <c r="E25" s="348"/>
    </row>
    <row r="26" spans="1:5" s="121" customFormat="1" ht="20.399999999999999">
      <c r="A26" s="349">
        <v>7250</v>
      </c>
      <c r="B26" s="351" t="s">
        <v>313</v>
      </c>
      <c r="C26" s="348"/>
      <c r="D26" s="348"/>
      <c r="E26" s="348"/>
    </row>
    <row r="27" spans="1:5" s="121" customFormat="1" ht="20.399999999999999">
      <c r="A27" s="349">
        <v>7260</v>
      </c>
      <c r="B27" s="351" t="s">
        <v>314</v>
      </c>
      <c r="C27" s="348"/>
      <c r="D27" s="348"/>
      <c r="E27" s="348"/>
    </row>
    <row r="28" spans="1:5" s="121" customFormat="1">
      <c r="A28" s="345">
        <v>7300</v>
      </c>
      <c r="B28" s="352" t="s">
        <v>315</v>
      </c>
      <c r="C28" s="348"/>
      <c r="D28" s="348"/>
      <c r="E28" s="348"/>
    </row>
    <row r="29" spans="1:5" s="121" customFormat="1">
      <c r="A29" s="349">
        <v>7310</v>
      </c>
      <c r="B29" s="351" t="s">
        <v>316</v>
      </c>
      <c r="C29" s="348"/>
      <c r="D29" s="348"/>
      <c r="E29" s="348"/>
    </row>
    <row r="30" spans="1:5" s="121" customFormat="1">
      <c r="A30" s="349">
        <v>7320</v>
      </c>
      <c r="B30" s="351" t="s">
        <v>317</v>
      </c>
      <c r="C30" s="348"/>
      <c r="D30" s="348"/>
      <c r="E30" s="348"/>
    </row>
    <row r="31" spans="1:5" s="121" customFormat="1">
      <c r="A31" s="349">
        <v>7330</v>
      </c>
      <c r="B31" s="351" t="s">
        <v>318</v>
      </c>
      <c r="C31" s="348"/>
      <c r="D31" s="348"/>
      <c r="E31" s="348"/>
    </row>
    <row r="32" spans="1:5" s="121" customFormat="1">
      <c r="A32" s="349">
        <v>7340</v>
      </c>
      <c r="B32" s="351" t="s">
        <v>319</v>
      </c>
      <c r="C32" s="348"/>
      <c r="D32" s="348"/>
      <c r="E32" s="348"/>
    </row>
    <row r="33" spans="1:5" s="121" customFormat="1">
      <c r="A33" s="349">
        <v>7350</v>
      </c>
      <c r="B33" s="351" t="s">
        <v>320</v>
      </c>
      <c r="C33" s="348"/>
      <c r="D33" s="348"/>
      <c r="E33" s="348"/>
    </row>
    <row r="34" spans="1:5" s="121" customFormat="1">
      <c r="A34" s="349">
        <v>7360</v>
      </c>
      <c r="B34" s="351" t="s">
        <v>321</v>
      </c>
      <c r="C34" s="348"/>
      <c r="D34" s="348"/>
      <c r="E34" s="348"/>
    </row>
    <row r="35" spans="1:5" s="121" customFormat="1">
      <c r="A35" s="345">
        <v>7400</v>
      </c>
      <c r="B35" s="352" t="s">
        <v>322</v>
      </c>
      <c r="C35" s="348"/>
      <c r="D35" s="348"/>
      <c r="E35" s="348"/>
    </row>
    <row r="36" spans="1:5" s="121" customFormat="1">
      <c r="A36" s="349">
        <v>7410</v>
      </c>
      <c r="B36" s="351" t="s">
        <v>323</v>
      </c>
      <c r="C36" s="348"/>
      <c r="D36" s="348"/>
      <c r="E36" s="348"/>
    </row>
    <row r="37" spans="1:5" s="121" customFormat="1">
      <c r="A37" s="349">
        <v>7420</v>
      </c>
      <c r="B37" s="351" t="s">
        <v>324</v>
      </c>
      <c r="C37" s="348"/>
      <c r="D37" s="348"/>
      <c r="E37" s="348"/>
    </row>
    <row r="38" spans="1:5" s="121" customFormat="1" ht="20.399999999999999">
      <c r="A38" s="345">
        <v>7500</v>
      </c>
      <c r="B38" s="352" t="s">
        <v>325</v>
      </c>
      <c r="C38" s="348"/>
      <c r="D38" s="348"/>
      <c r="E38" s="348"/>
    </row>
    <row r="39" spans="1:5" s="121" customFormat="1" ht="20.399999999999999">
      <c r="A39" s="349">
        <v>7510</v>
      </c>
      <c r="B39" s="351" t="s">
        <v>326</v>
      </c>
      <c r="C39" s="348"/>
      <c r="D39" s="348"/>
      <c r="E39" s="348"/>
    </row>
    <row r="40" spans="1:5" s="121" customFormat="1" ht="20.399999999999999">
      <c r="A40" s="349">
        <v>7520</v>
      </c>
      <c r="B40" s="351" t="s">
        <v>327</v>
      </c>
      <c r="C40" s="348"/>
      <c r="D40" s="348"/>
      <c r="E40" s="348"/>
    </row>
    <row r="41" spans="1:5" s="121" customFormat="1">
      <c r="A41" s="345">
        <v>7600</v>
      </c>
      <c r="B41" s="352" t="s">
        <v>328</v>
      </c>
      <c r="C41" s="348"/>
      <c r="D41" s="348"/>
      <c r="E41" s="348"/>
    </row>
    <row r="42" spans="1:5" s="121" customFormat="1">
      <c r="A42" s="349">
        <v>7610</v>
      </c>
      <c r="B42" s="350" t="s">
        <v>329</v>
      </c>
      <c r="C42" s="347"/>
      <c r="D42" s="347"/>
      <c r="E42" s="348"/>
    </row>
    <row r="43" spans="1:5" s="121" customFormat="1">
      <c r="A43" s="349">
        <v>7620</v>
      </c>
      <c r="B43" s="350" t="s">
        <v>330</v>
      </c>
      <c r="C43" s="347"/>
      <c r="D43" s="347"/>
      <c r="E43" s="348"/>
    </row>
    <row r="44" spans="1:5" s="121" customFormat="1">
      <c r="A44" s="349">
        <v>7630</v>
      </c>
      <c r="B44" s="350" t="s">
        <v>331</v>
      </c>
      <c r="C44" s="347"/>
      <c r="D44" s="347"/>
      <c r="E44" s="348"/>
    </row>
    <row r="45" spans="1:5" s="121" customFormat="1">
      <c r="A45" s="349">
        <v>7640</v>
      </c>
      <c r="B45" s="351" t="s">
        <v>332</v>
      </c>
      <c r="C45" s="348"/>
      <c r="D45" s="348"/>
      <c r="E45" s="348"/>
    </row>
    <row r="46" spans="1:5" s="121" customFormat="1">
      <c r="A46" s="349"/>
      <c r="B46" s="351"/>
      <c r="C46" s="348"/>
      <c r="D46" s="348"/>
      <c r="E46" s="348"/>
    </row>
    <row r="47" spans="1:5" s="121" customFormat="1">
      <c r="A47" s="345" t="s">
        <v>333</v>
      </c>
      <c r="B47" s="353" t="s">
        <v>334</v>
      </c>
      <c r="C47" s="348"/>
      <c r="D47" s="348"/>
      <c r="E47" s="348"/>
    </row>
    <row r="48" spans="1:5" s="121" customFormat="1">
      <c r="A48" s="349" t="s">
        <v>335</v>
      </c>
      <c r="B48" s="354" t="s">
        <v>336</v>
      </c>
      <c r="C48" s="348"/>
      <c r="D48" s="348"/>
      <c r="E48" s="348"/>
    </row>
    <row r="49" spans="1:8" s="121" customFormat="1">
      <c r="A49" s="349" t="s">
        <v>337</v>
      </c>
      <c r="B49" s="354" t="s">
        <v>338</v>
      </c>
      <c r="C49" s="348"/>
      <c r="D49" s="348"/>
      <c r="E49" s="348"/>
    </row>
    <row r="50" spans="1:8" s="121" customFormat="1">
      <c r="A50" s="349" t="s">
        <v>339</v>
      </c>
      <c r="B50" s="354" t="s">
        <v>340</v>
      </c>
      <c r="C50" s="348"/>
      <c r="D50" s="348"/>
      <c r="E50" s="348"/>
    </row>
    <row r="51" spans="1:8" s="121" customFormat="1">
      <c r="A51" s="349" t="s">
        <v>341</v>
      </c>
      <c r="B51" s="354" t="s">
        <v>342</v>
      </c>
      <c r="C51" s="348"/>
      <c r="D51" s="348"/>
      <c r="E51" s="348"/>
    </row>
    <row r="52" spans="1:8" s="121" customFormat="1">
      <c r="A52" s="349" t="s">
        <v>343</v>
      </c>
      <c r="B52" s="354" t="s">
        <v>344</v>
      </c>
      <c r="C52" s="348"/>
      <c r="D52" s="348"/>
      <c r="E52" s="348"/>
    </row>
    <row r="53" spans="1:8" s="121" customFormat="1">
      <c r="A53" s="349" t="s">
        <v>345</v>
      </c>
      <c r="B53" s="354" t="s">
        <v>346</v>
      </c>
      <c r="C53" s="348"/>
      <c r="D53" s="348"/>
      <c r="E53" s="348"/>
    </row>
    <row r="54" spans="1:8" s="121" customFormat="1" ht="12">
      <c r="A54" s="355" t="s">
        <v>347</v>
      </c>
      <c r="B54" s="131"/>
    </row>
    <row r="55" spans="1:8" s="121" customFormat="1">
      <c r="A55" s="122"/>
      <c r="B55" s="131"/>
    </row>
    <row r="56" spans="1:8" s="121" customFormat="1" ht="13.2">
      <c r="A56" s="356" t="s">
        <v>348</v>
      </c>
      <c r="B56" s="131"/>
    </row>
    <row r="57" spans="1:8" s="121" customFormat="1" ht="13.2">
      <c r="A57" s="356"/>
    </row>
    <row r="58" spans="1:8" s="121" customFormat="1" ht="13.2">
      <c r="A58" s="343">
        <v>8000</v>
      </c>
      <c r="B58" s="344" t="s">
        <v>349</v>
      </c>
    </row>
    <row r="59" spans="1:8" s="121" customFormat="1">
      <c r="B59" s="404" t="s">
        <v>126</v>
      </c>
      <c r="C59" s="404"/>
      <c r="D59" s="404"/>
      <c r="E59" s="404"/>
      <c r="H59" s="123"/>
    </row>
    <row r="60" spans="1:8" s="121" customFormat="1">
      <c r="A60" s="124" t="s">
        <v>46</v>
      </c>
      <c r="B60" s="124" t="s">
        <v>47</v>
      </c>
      <c r="C60" s="125" t="s">
        <v>75</v>
      </c>
      <c r="D60" s="125" t="s">
        <v>76</v>
      </c>
      <c r="E60" s="125" t="s">
        <v>77</v>
      </c>
      <c r="H60" s="123"/>
    </row>
    <row r="61" spans="1:8" s="121" customFormat="1">
      <c r="A61" s="357">
        <v>8100</v>
      </c>
      <c r="B61" s="358" t="s">
        <v>350</v>
      </c>
      <c r="C61" s="380">
        <f>SUM(C62:C66)</f>
        <v>29299778.004000004</v>
      </c>
      <c r="D61" s="380">
        <f t="shared" ref="D61:E61" si="0">SUM(D62:D66)</f>
        <v>52062172.014000006</v>
      </c>
      <c r="E61" s="380">
        <f t="shared" si="0"/>
        <v>22762394.010000002</v>
      </c>
      <c r="H61" s="123"/>
    </row>
    <row r="62" spans="1:8" s="121" customFormat="1">
      <c r="A62" s="359">
        <v>8110</v>
      </c>
      <c r="B62" s="126" t="s">
        <v>351</v>
      </c>
      <c r="C62" s="360">
        <v>14649889.002000002</v>
      </c>
      <c r="D62" s="360">
        <v>14649889.002000002</v>
      </c>
      <c r="E62" s="361">
        <f>+D62-C62</f>
        <v>0</v>
      </c>
      <c r="F62" s="123"/>
      <c r="H62" s="123"/>
    </row>
    <row r="63" spans="1:8" s="121" customFormat="1">
      <c r="A63" s="359">
        <v>8120</v>
      </c>
      <c r="B63" s="126" t="s">
        <v>352</v>
      </c>
      <c r="C63" s="360">
        <v>14649889.002000002</v>
      </c>
      <c r="D63" s="361">
        <f>+C63-D64</f>
        <v>15799889.002000002</v>
      </c>
      <c r="E63" s="361">
        <f t="shared" ref="E63:E74" si="1">+D63-C63</f>
        <v>1150000</v>
      </c>
      <c r="F63" s="123"/>
      <c r="H63" s="123"/>
    </row>
    <row r="64" spans="1:8" s="121" customFormat="1">
      <c r="A64" s="362">
        <v>8130</v>
      </c>
      <c r="B64" s="126" t="s">
        <v>353</v>
      </c>
      <c r="C64" s="360"/>
      <c r="D64" s="363">
        <v>-1150000</v>
      </c>
      <c r="E64" s="361">
        <f t="shared" si="1"/>
        <v>-1150000</v>
      </c>
      <c r="F64" s="123"/>
      <c r="G64" s="364"/>
      <c r="H64" s="123"/>
    </row>
    <row r="65" spans="1:8" s="121" customFormat="1">
      <c r="A65" s="362">
        <v>8140</v>
      </c>
      <c r="B65" s="126" t="s">
        <v>354</v>
      </c>
      <c r="C65" s="361"/>
      <c r="D65" s="361"/>
      <c r="E65" s="361">
        <f t="shared" si="1"/>
        <v>0</v>
      </c>
      <c r="F65" s="123"/>
      <c r="H65" s="123"/>
    </row>
    <row r="66" spans="1:8" s="121" customFormat="1">
      <c r="A66" s="362">
        <v>8150</v>
      </c>
      <c r="B66" s="126" t="s">
        <v>355</v>
      </c>
      <c r="C66" s="361"/>
      <c r="D66" s="361">
        <v>22762394.010000002</v>
      </c>
      <c r="E66" s="361">
        <f t="shared" si="1"/>
        <v>22762394.010000002</v>
      </c>
      <c r="F66" s="123"/>
      <c r="H66" s="123"/>
    </row>
    <row r="67" spans="1:8" s="121" customFormat="1">
      <c r="A67" s="365">
        <v>8200</v>
      </c>
      <c r="B67" s="358" t="s">
        <v>356</v>
      </c>
      <c r="C67" s="380">
        <f>SUM(C68:C74)</f>
        <v>50502960.274000004</v>
      </c>
      <c r="D67" s="380">
        <f t="shared" ref="D67:E67" si="2">SUM(D68:D74)</f>
        <v>35853071.272</v>
      </c>
      <c r="E67" s="380">
        <f t="shared" si="2"/>
        <v>-14649889.002000002</v>
      </c>
      <c r="F67" s="123"/>
      <c r="G67" s="123"/>
      <c r="H67" s="123"/>
    </row>
    <row r="68" spans="1:8" s="121" customFormat="1">
      <c r="A68" s="362">
        <v>8210</v>
      </c>
      <c r="B68" s="126" t="s">
        <v>357</v>
      </c>
      <c r="C68" s="360">
        <v>14649889.002000002</v>
      </c>
      <c r="D68" s="360"/>
      <c r="E68" s="361">
        <f t="shared" si="1"/>
        <v>-14649889.002000002</v>
      </c>
      <c r="F68" s="123"/>
      <c r="G68" s="123"/>
      <c r="H68" s="123"/>
    </row>
    <row r="69" spans="1:8" s="121" customFormat="1">
      <c r="A69" s="362">
        <v>8220</v>
      </c>
      <c r="B69" s="126" t="s">
        <v>358</v>
      </c>
      <c r="C69" s="360">
        <v>14649889.002000002</v>
      </c>
      <c r="D69" s="361">
        <f>+C69-D70</f>
        <v>15799889.002000002</v>
      </c>
      <c r="E69" s="361">
        <f t="shared" si="1"/>
        <v>1150000</v>
      </c>
      <c r="F69" s="123"/>
      <c r="G69" s="123"/>
      <c r="H69" s="123"/>
    </row>
    <row r="70" spans="1:8" s="121" customFormat="1">
      <c r="A70" s="362">
        <v>8230</v>
      </c>
      <c r="B70" s="126" t="s">
        <v>359</v>
      </c>
      <c r="C70" s="360"/>
      <c r="D70" s="363">
        <v>-1150000</v>
      </c>
      <c r="E70" s="361">
        <f t="shared" si="1"/>
        <v>-1150000</v>
      </c>
      <c r="F70" s="123"/>
      <c r="G70" s="366"/>
      <c r="H70" s="123"/>
    </row>
    <row r="71" spans="1:8" s="121" customFormat="1">
      <c r="A71" s="362">
        <v>8240</v>
      </c>
      <c r="B71" s="126" t="s">
        <v>360</v>
      </c>
      <c r="C71" s="361"/>
      <c r="D71" s="361"/>
      <c r="E71" s="361">
        <f t="shared" si="1"/>
        <v>0</v>
      </c>
      <c r="F71" s="123"/>
      <c r="G71" s="123"/>
      <c r="H71" s="123"/>
    </row>
    <row r="72" spans="1:8" s="121" customFormat="1">
      <c r="A72" s="367">
        <v>8250</v>
      </c>
      <c r="B72" s="127" t="s">
        <v>361</v>
      </c>
      <c r="C72" s="368"/>
      <c r="D72" s="368"/>
      <c r="E72" s="361">
        <f t="shared" si="1"/>
        <v>0</v>
      </c>
      <c r="F72" s="123"/>
      <c r="G72" s="123"/>
      <c r="H72" s="123"/>
    </row>
    <row r="73" spans="1:8" s="121" customFormat="1">
      <c r="A73" s="369">
        <v>8260</v>
      </c>
      <c r="B73" s="128" t="s">
        <v>362</v>
      </c>
      <c r="C73" s="361"/>
      <c r="D73" s="368"/>
      <c r="E73" s="361">
        <f t="shared" si="1"/>
        <v>0</v>
      </c>
      <c r="F73" s="123"/>
      <c r="G73" s="123"/>
      <c r="H73" s="123"/>
    </row>
    <row r="74" spans="1:8" s="121" customFormat="1">
      <c r="A74" s="349">
        <v>8270</v>
      </c>
      <c r="B74" s="370" t="s">
        <v>363</v>
      </c>
      <c r="C74" s="371">
        <v>21203182.27</v>
      </c>
      <c r="D74" s="371">
        <v>21203182.27</v>
      </c>
      <c r="E74" s="361">
        <f t="shared" si="1"/>
        <v>0</v>
      </c>
      <c r="F74" s="123"/>
      <c r="G74" s="123"/>
      <c r="H74" s="123"/>
    </row>
    <row r="75" spans="1:8" ht="12">
      <c r="A75" s="355" t="s">
        <v>364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40"/>
  <sheetViews>
    <sheetView zoomScaleNormal="100" zoomScaleSheetLayoutView="90" workbookViewId="0">
      <selection activeCell="D42" sqref="D42"/>
    </sheetView>
  </sheetViews>
  <sheetFormatPr baseColWidth="10" defaultColWidth="11.44140625" defaultRowHeight="10.199999999999999"/>
  <cols>
    <col min="1" max="1" width="20.6640625" style="19" customWidth="1"/>
    <col min="2" max="2" width="50.6640625" style="19" customWidth="1"/>
    <col min="3" max="3" width="17.6640625" style="21" customWidth="1"/>
    <col min="4" max="5" width="17.6640625" style="162" customWidth="1"/>
    <col min="6" max="6" width="14.6640625" style="19" customWidth="1"/>
    <col min="7" max="16384" width="11.44140625" style="19"/>
  </cols>
  <sheetData>
    <row r="1" spans="1:6" s="271" customFormat="1">
      <c r="A1" s="3" t="s">
        <v>43</v>
      </c>
      <c r="B1" s="3"/>
      <c r="C1" s="4"/>
      <c r="D1" s="5"/>
      <c r="E1" s="6"/>
      <c r="F1" s="7"/>
    </row>
    <row r="2" spans="1:6" s="271" customFormat="1">
      <c r="A2" s="3" t="s">
        <v>199</v>
      </c>
      <c r="B2" s="3"/>
      <c r="C2" s="4"/>
      <c r="D2" s="5"/>
      <c r="E2" s="6"/>
    </row>
    <row r="3" spans="1:6" s="271" customFormat="1">
      <c r="C3" s="9"/>
      <c r="D3" s="5"/>
      <c r="E3" s="6"/>
    </row>
    <row r="4" spans="1:6" s="271" customFormat="1">
      <c r="C4" s="9"/>
      <c r="D4" s="5"/>
      <c r="E4" s="6"/>
    </row>
    <row r="5" spans="1:6" s="271" customFormat="1" ht="11.25" customHeight="1">
      <c r="A5" s="10" t="s">
        <v>141</v>
      </c>
      <c r="B5" s="11"/>
      <c r="C5" s="9"/>
      <c r="D5" s="4"/>
      <c r="E5" s="325" t="s">
        <v>45</v>
      </c>
    </row>
    <row r="6" spans="1:6" s="271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3"/>
      <c r="B8" s="153"/>
      <c r="C8" s="327">
        <v>0</v>
      </c>
      <c r="D8" s="140"/>
      <c r="E8" s="132"/>
    </row>
    <row r="9" spans="1:6" ht="11.25" customHeight="1">
      <c r="A9" s="153"/>
      <c r="B9" s="153"/>
      <c r="C9" s="132"/>
      <c r="D9" s="140"/>
      <c r="E9" s="132"/>
    </row>
    <row r="10" spans="1:6">
      <c r="A10" s="154"/>
      <c r="B10" s="154"/>
      <c r="C10" s="145"/>
      <c r="D10" s="140"/>
      <c r="E10" s="145"/>
    </row>
    <row r="11" spans="1:6">
      <c r="A11" s="155"/>
      <c r="B11" s="155" t="s">
        <v>366</v>
      </c>
      <c r="C11" s="20">
        <f>SUM(C8:C10)</f>
        <v>0</v>
      </c>
      <c r="D11" s="139"/>
      <c r="E11" s="20"/>
    </row>
    <row r="12" spans="1:6">
      <c r="A12" s="156"/>
      <c r="B12" s="156"/>
      <c r="C12" s="157"/>
      <c r="D12" s="156"/>
      <c r="E12" s="157"/>
    </row>
    <row r="13" spans="1:6">
      <c r="A13" s="156"/>
      <c r="B13" s="156"/>
      <c r="C13" s="157"/>
      <c r="D13" s="156"/>
      <c r="E13" s="157"/>
    </row>
    <row r="14" spans="1:6" ht="11.25" customHeight="1">
      <c r="A14" s="10" t="s">
        <v>211</v>
      </c>
      <c r="B14" s="11"/>
      <c r="C14" s="22"/>
      <c r="D14" s="325" t="s">
        <v>45</v>
      </c>
    </row>
    <row r="15" spans="1:6">
      <c r="A15" s="271"/>
      <c r="B15" s="271"/>
      <c r="C15" s="9"/>
      <c r="D15" s="5"/>
      <c r="E15" s="6"/>
      <c r="F15" s="271"/>
    </row>
    <row r="16" spans="1:6" ht="15" customHeight="1">
      <c r="A16" s="15" t="s">
        <v>46</v>
      </c>
      <c r="B16" s="16" t="s">
        <v>47</v>
      </c>
      <c r="C16" s="17" t="s">
        <v>48</v>
      </c>
      <c r="D16" s="18" t="s">
        <v>49</v>
      </c>
      <c r="E16" s="24"/>
    </row>
    <row r="17" spans="1:6" ht="11.25" customHeight="1">
      <c r="A17" s="149"/>
      <c r="B17" s="158"/>
      <c r="C17" s="142">
        <v>0</v>
      </c>
      <c r="D17" s="132"/>
      <c r="E17" s="25"/>
    </row>
    <row r="18" spans="1:6" ht="11.25" customHeight="1">
      <c r="A18" s="149"/>
      <c r="B18" s="158"/>
      <c r="C18" s="142"/>
      <c r="D18" s="132"/>
      <c r="E18" s="25"/>
    </row>
    <row r="19" spans="1:6" ht="11.25" customHeight="1">
      <c r="A19" s="149"/>
      <c r="B19" s="158"/>
      <c r="C19" s="142"/>
      <c r="D19" s="132"/>
      <c r="E19" s="25"/>
    </row>
    <row r="20" spans="1:6" ht="11.25" customHeight="1">
      <c r="A20" s="149"/>
      <c r="B20" s="158"/>
      <c r="C20" s="142"/>
      <c r="D20" s="132"/>
      <c r="E20" s="25"/>
    </row>
    <row r="21" spans="1:6">
      <c r="A21" s="159"/>
      <c r="B21" s="159" t="s">
        <v>223</v>
      </c>
      <c r="C21" s="26">
        <f>SUM(C17:C20)</f>
        <v>0</v>
      </c>
      <c r="D21" s="141"/>
      <c r="E21" s="27"/>
    </row>
    <row r="22" spans="1:6">
      <c r="A22" s="152"/>
      <c r="B22" s="152"/>
      <c r="C22" s="160"/>
      <c r="D22" s="152"/>
      <c r="E22" s="160"/>
      <c r="F22" s="271"/>
    </row>
    <row r="23" spans="1:6">
      <c r="A23" s="152"/>
      <c r="B23" s="152"/>
      <c r="C23" s="160"/>
      <c r="D23" s="152"/>
      <c r="E23" s="160"/>
      <c r="F23" s="271"/>
    </row>
    <row r="24" spans="1:6" ht="11.25" customHeight="1">
      <c r="A24" s="10" t="s">
        <v>148</v>
      </c>
      <c r="B24" s="11"/>
      <c r="C24" s="22"/>
      <c r="D24" s="271"/>
      <c r="E24" s="325" t="s">
        <v>45</v>
      </c>
    </row>
    <row r="25" spans="1:6">
      <c r="A25" s="271"/>
      <c r="B25" s="271"/>
      <c r="C25" s="9"/>
      <c r="D25" s="271"/>
      <c r="E25" s="9"/>
      <c r="F25" s="271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17" t="s">
        <v>50</v>
      </c>
      <c r="F26" s="28"/>
    </row>
    <row r="27" spans="1:6">
      <c r="A27" s="149"/>
      <c r="B27" s="158"/>
      <c r="C27" s="142">
        <v>0</v>
      </c>
      <c r="D27" s="142"/>
      <c r="E27" s="132"/>
      <c r="F27" s="25"/>
    </row>
    <row r="28" spans="1:6">
      <c r="A28" s="149"/>
      <c r="B28" s="158"/>
      <c r="C28" s="142"/>
      <c r="D28" s="142"/>
      <c r="E28" s="132"/>
      <c r="F28" s="25"/>
    </row>
    <row r="29" spans="1:6">
      <c r="A29" s="149"/>
      <c r="B29" s="158"/>
      <c r="C29" s="142"/>
      <c r="D29" s="142"/>
      <c r="E29" s="132"/>
      <c r="F29" s="25"/>
    </row>
    <row r="30" spans="1:6">
      <c r="A30" s="149"/>
      <c r="B30" s="158"/>
      <c r="C30" s="142"/>
      <c r="D30" s="142"/>
      <c r="E30" s="132"/>
      <c r="F30" s="25"/>
    </row>
    <row r="31" spans="1:6">
      <c r="A31" s="159"/>
      <c r="B31" s="159" t="s">
        <v>224</v>
      </c>
      <c r="C31" s="26">
        <f>SUM(C27:C30)</f>
        <v>0</v>
      </c>
      <c r="D31" s="143"/>
      <c r="E31" s="20"/>
      <c r="F31" s="27"/>
    </row>
    <row r="32" spans="1:6">
      <c r="A32" s="152"/>
      <c r="B32" s="152"/>
      <c r="C32" s="160"/>
      <c r="D32" s="152"/>
      <c r="E32" s="160"/>
      <c r="F32" s="271"/>
    </row>
    <row r="33" spans="1:6">
      <c r="A33" s="152"/>
      <c r="B33" s="152"/>
      <c r="C33" s="160"/>
      <c r="D33" s="152"/>
      <c r="E33" s="160"/>
      <c r="F33" s="271"/>
    </row>
    <row r="34" spans="1:6" ht="11.25" customHeight="1">
      <c r="A34" s="10" t="s">
        <v>149</v>
      </c>
      <c r="B34" s="11"/>
      <c r="C34" s="22"/>
      <c r="D34" s="271"/>
      <c r="E34" s="325" t="s">
        <v>45</v>
      </c>
    </row>
    <row r="35" spans="1:6">
      <c r="A35" s="271"/>
      <c r="B35" s="271"/>
      <c r="C35" s="9"/>
      <c r="D35" s="271"/>
      <c r="E35" s="9"/>
      <c r="F35" s="271"/>
    </row>
    <row r="36" spans="1:6" ht="15" customHeight="1">
      <c r="A36" s="15" t="s">
        <v>46</v>
      </c>
      <c r="B36" s="16" t="s">
        <v>47</v>
      </c>
      <c r="C36" s="17" t="s">
        <v>48</v>
      </c>
      <c r="D36" s="18" t="s">
        <v>49</v>
      </c>
      <c r="E36" s="17" t="s">
        <v>50</v>
      </c>
      <c r="F36" s="28"/>
    </row>
    <row r="37" spans="1:6">
      <c r="A37" s="153"/>
      <c r="B37" s="153"/>
      <c r="C37" s="132">
        <v>0</v>
      </c>
      <c r="D37" s="132"/>
      <c r="E37" s="132"/>
      <c r="F37" s="25"/>
    </row>
    <row r="38" spans="1:6">
      <c r="A38" s="153"/>
      <c r="B38" s="153"/>
      <c r="C38" s="132"/>
      <c r="D38" s="132"/>
      <c r="E38" s="132"/>
      <c r="F38" s="25"/>
    </row>
    <row r="39" spans="1:6">
      <c r="A39" s="153"/>
      <c r="B39" s="153"/>
      <c r="C39" s="132"/>
      <c r="D39" s="132"/>
      <c r="E39" s="132"/>
      <c r="F39" s="25"/>
    </row>
    <row r="40" spans="1:6">
      <c r="A40" s="161"/>
      <c r="B40" s="161" t="s">
        <v>225</v>
      </c>
      <c r="C40" s="30">
        <f>SUM(C37:C39)</f>
        <v>0</v>
      </c>
      <c r="D40" s="144"/>
      <c r="E40" s="31"/>
      <c r="F40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26 E36"/>
    <dataValidation allowBlank="1" showInputMessage="1" showErrorMessage="1" prompt="Especificar el tipo de instrumento de inversión: Bondes, Petrobonos, Cetes, Mesa de dinero, etc." sqref="D7 D16 D26 D36"/>
    <dataValidation allowBlank="1" showInputMessage="1" showErrorMessage="1" prompt="Corresponde al nombre o descripción de la cuenta de acuerdo al Plan de Cuentas emitido por el CONAC." sqref="B7 B16 B26 B36"/>
    <dataValidation allowBlank="1" showInputMessage="1" showErrorMessage="1" prompt="Saldo final de la Información Financiera Trimestral que se presenta (trimestral: 1er, 2do, 3ro. o 4to.)." sqref="C7 C16 C26 C36"/>
    <dataValidation allowBlank="1" showInputMessage="1" showErrorMessage="1" prompt="Corresponde al número de la cuenta de acuerdo al Plan de Cuentas emitido por el CONAC (DOF 23/12/2015)." sqref="A7 A16 A26 A36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24"/>
  <sheetViews>
    <sheetView zoomScaleNormal="100" zoomScaleSheetLayoutView="100" workbookViewId="0">
      <selection activeCell="C41" sqref="C41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7" width="17.6640625" style="9" customWidth="1"/>
    <col min="8" max="9" width="11.44140625" style="8" customWidth="1"/>
    <col min="10" max="16384" width="11.441406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50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72" t="s">
        <v>48</v>
      </c>
      <c r="D7" s="301">
        <v>2015</v>
      </c>
      <c r="E7" s="272" t="s">
        <v>207</v>
      </c>
      <c r="F7" s="272" t="s">
        <v>158</v>
      </c>
      <c r="G7" s="36" t="s">
        <v>52</v>
      </c>
    </row>
    <row r="8" spans="1:9">
      <c r="A8" s="149"/>
      <c r="B8" s="149"/>
      <c r="C8" s="163">
        <v>0</v>
      </c>
      <c r="D8" s="163"/>
      <c r="E8" s="163"/>
      <c r="F8" s="163"/>
      <c r="G8" s="163"/>
    </row>
    <row r="9" spans="1:9">
      <c r="A9" s="149"/>
      <c r="B9" s="149"/>
      <c r="C9" s="163"/>
      <c r="D9" s="163"/>
      <c r="E9" s="163"/>
      <c r="F9" s="163"/>
      <c r="G9" s="163"/>
    </row>
    <row r="10" spans="1:9">
      <c r="A10" s="149"/>
      <c r="B10" s="149"/>
      <c r="C10" s="163"/>
      <c r="D10" s="163"/>
      <c r="E10" s="163"/>
      <c r="F10" s="163"/>
      <c r="G10" s="163"/>
    </row>
    <row r="11" spans="1:9">
      <c r="A11" s="149"/>
      <c r="B11" s="149"/>
      <c r="C11" s="163"/>
      <c r="D11" s="163"/>
      <c r="E11" s="163"/>
      <c r="F11" s="163"/>
      <c r="G11" s="163"/>
    </row>
    <row r="12" spans="1:9">
      <c r="A12" s="149"/>
      <c r="B12" s="149"/>
      <c r="C12" s="163"/>
      <c r="D12" s="163"/>
      <c r="E12" s="163"/>
      <c r="F12" s="163"/>
      <c r="G12" s="163"/>
    </row>
    <row r="13" spans="1:9">
      <c r="A13" s="149"/>
      <c r="B13" s="149"/>
      <c r="C13" s="163"/>
      <c r="D13" s="163"/>
      <c r="E13" s="163"/>
      <c r="F13" s="163"/>
      <c r="G13" s="163"/>
      <c r="I13" s="37"/>
    </row>
    <row r="14" spans="1:9">
      <c r="A14" s="150"/>
      <c r="B14" s="150" t="s">
        <v>226</v>
      </c>
      <c r="C14" s="164">
        <f>SUM(C8:C13)</f>
        <v>0</v>
      </c>
      <c r="D14" s="164">
        <f>SUM(D8:D13)</f>
        <v>0</v>
      </c>
      <c r="E14" s="164">
        <f>SUM(E8:E13)</f>
        <v>0</v>
      </c>
      <c r="F14" s="164">
        <f>SUM(F8:F13)</f>
        <v>0</v>
      </c>
      <c r="G14" s="164">
        <f>SUM(G8:G13)</f>
        <v>0</v>
      </c>
    </row>
    <row r="15" spans="1:9">
      <c r="A15" s="152"/>
      <c r="B15" s="152"/>
      <c r="C15" s="160"/>
      <c r="D15" s="160"/>
      <c r="E15" s="160"/>
      <c r="F15" s="160"/>
      <c r="G15" s="160"/>
    </row>
    <row r="16" spans="1:9">
      <c r="A16" s="152"/>
      <c r="B16" s="152"/>
      <c r="C16" s="160"/>
      <c r="D16" s="160"/>
      <c r="E16" s="160"/>
      <c r="F16" s="160"/>
      <c r="G16" s="160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50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16" t="s">
        <v>47</v>
      </c>
      <c r="C19" s="272" t="s">
        <v>48</v>
      </c>
      <c r="D19" s="301">
        <v>2015</v>
      </c>
      <c r="E19" s="272" t="s">
        <v>207</v>
      </c>
      <c r="F19" s="272" t="s">
        <v>158</v>
      </c>
      <c r="G19" s="36" t="s">
        <v>52</v>
      </c>
    </row>
    <row r="20" spans="1:7">
      <c r="A20" s="149"/>
      <c r="B20" s="149"/>
      <c r="C20" s="163">
        <v>0</v>
      </c>
      <c r="D20" s="163"/>
      <c r="E20" s="163"/>
      <c r="F20" s="163"/>
      <c r="G20" s="163"/>
    </row>
    <row r="21" spans="1:7" s="246" customFormat="1">
      <c r="A21" s="149"/>
      <c r="B21" s="149"/>
      <c r="C21" s="163"/>
      <c r="D21" s="163"/>
      <c r="E21" s="163"/>
      <c r="F21" s="163"/>
      <c r="G21" s="163"/>
    </row>
    <row r="22" spans="1:7">
      <c r="A22" s="149"/>
      <c r="B22" s="149"/>
      <c r="C22" s="163"/>
      <c r="D22" s="163"/>
      <c r="E22" s="163"/>
      <c r="F22" s="163"/>
      <c r="G22" s="163"/>
    </row>
    <row r="23" spans="1:7">
      <c r="A23" s="149"/>
      <c r="B23" s="149"/>
      <c r="C23" s="163"/>
      <c r="D23" s="163"/>
      <c r="E23" s="163"/>
      <c r="F23" s="163"/>
      <c r="G23" s="163"/>
    </row>
    <row r="24" spans="1:7">
      <c r="A24" s="150"/>
      <c r="B24" s="150" t="s">
        <v>227</v>
      </c>
      <c r="C24" s="164">
        <f>SUM(C20:C23)</f>
        <v>0</v>
      </c>
      <c r="D24" s="164">
        <f>SUM(D20:D23)</f>
        <v>0</v>
      </c>
      <c r="E24" s="164">
        <f>SUM(E20:E23)</f>
        <v>0</v>
      </c>
      <c r="F24" s="164">
        <f>SUM(F20:F23)</f>
        <v>0</v>
      </c>
      <c r="G24" s="164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180"/>
  <sheetViews>
    <sheetView topLeftCell="A82" zoomScaleNormal="100" zoomScaleSheetLayoutView="100" workbookViewId="0">
      <selection activeCell="A20" sqref="A20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4" width="13" style="9" customWidth="1"/>
    <col min="5" max="5" width="11.33203125" style="9" customWidth="1"/>
    <col min="6" max="6" width="11.88671875" style="9" customWidth="1"/>
    <col min="7" max="7" width="11.44140625" style="9" customWidth="1"/>
    <col min="8" max="8" width="15.88671875" style="271" customWidth="1"/>
    <col min="9" max="9" width="18.6640625" style="271" customWidth="1"/>
    <col min="10" max="10" width="11.44140625" style="271" customWidth="1"/>
    <col min="11" max="16384" width="11.44140625" style="271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58"/>
      <c r="B8" s="165"/>
      <c r="C8" s="372"/>
      <c r="D8" s="327"/>
      <c r="E8" s="133"/>
      <c r="F8" s="133"/>
      <c r="G8" s="134"/>
      <c r="H8" s="137"/>
      <c r="I8" s="138" t="s">
        <v>294</v>
      </c>
    </row>
    <row r="9" spans="1:10">
      <c r="A9" s="158"/>
      <c r="B9" s="165"/>
      <c r="C9" s="372"/>
      <c r="D9" s="133"/>
      <c r="E9" s="133"/>
      <c r="F9" s="133"/>
      <c r="G9" s="134"/>
      <c r="H9" s="137"/>
      <c r="I9" s="138" t="s">
        <v>294</v>
      </c>
    </row>
    <row r="10" spans="1:10">
      <c r="A10" s="158"/>
      <c r="B10" s="165"/>
      <c r="C10" s="372"/>
      <c r="D10" s="133"/>
      <c r="E10" s="133"/>
      <c r="F10" s="133"/>
      <c r="G10" s="134"/>
      <c r="H10" s="137"/>
      <c r="I10" s="138" t="s">
        <v>294</v>
      </c>
    </row>
    <row r="11" spans="1:10">
      <c r="A11" s="158"/>
      <c r="B11" s="165"/>
      <c r="C11" s="372"/>
      <c r="D11" s="387"/>
      <c r="E11" s="133"/>
      <c r="F11" s="133"/>
      <c r="G11" s="134"/>
      <c r="H11" s="137"/>
      <c r="I11" s="138" t="s">
        <v>294</v>
      </c>
    </row>
    <row r="12" spans="1:10">
      <c r="A12" s="158"/>
      <c r="B12" s="165"/>
      <c r="C12" s="372"/>
      <c r="D12" s="133"/>
      <c r="E12" s="133"/>
      <c r="F12" s="133"/>
      <c r="G12" s="134"/>
      <c r="H12" s="137"/>
      <c r="I12" s="138" t="s">
        <v>294</v>
      </c>
    </row>
    <row r="13" spans="1:10">
      <c r="A13" s="158"/>
      <c r="B13" s="165"/>
      <c r="C13" s="372"/>
      <c r="D13" s="133"/>
      <c r="E13" s="133"/>
      <c r="F13" s="133"/>
      <c r="G13" s="134"/>
      <c r="H13" s="137"/>
      <c r="I13" s="138"/>
    </row>
    <row r="14" spans="1:10">
      <c r="A14" s="150"/>
      <c r="B14" s="150" t="s">
        <v>228</v>
      </c>
      <c r="C14" s="164">
        <f>SUM(C8:C13)</f>
        <v>0</v>
      </c>
      <c r="D14" s="164">
        <f>SUM(D8:D13)</f>
        <v>0</v>
      </c>
      <c r="E14" s="164">
        <f>SUM(E8:E13)</f>
        <v>0</v>
      </c>
      <c r="F14" s="164">
        <f>SUM(F8:F13)</f>
        <v>0</v>
      </c>
      <c r="G14" s="164">
        <f>SUM(G8:G13)</f>
        <v>0</v>
      </c>
      <c r="H14" s="139"/>
      <c r="I14" s="139"/>
    </row>
    <row r="15" spans="1:10">
      <c r="A15" s="152"/>
      <c r="B15" s="152"/>
      <c r="C15" s="160"/>
      <c r="D15" s="160"/>
      <c r="E15" s="160"/>
      <c r="F15" s="160"/>
      <c r="G15" s="160"/>
      <c r="H15" s="152"/>
      <c r="I15" s="152"/>
    </row>
    <row r="16" spans="1:10">
      <c r="A16" s="152"/>
      <c r="B16" s="152"/>
      <c r="C16" s="160"/>
      <c r="D16" s="160"/>
      <c r="E16" s="160"/>
      <c r="F16" s="160"/>
      <c r="G16" s="160"/>
      <c r="H16" s="152"/>
      <c r="I16" s="152"/>
    </row>
    <row r="17" spans="1:9" ht="11.25" customHeight="1">
      <c r="A17" s="10" t="s">
        <v>151</v>
      </c>
      <c r="B17" s="11"/>
      <c r="E17" s="38"/>
      <c r="F17" s="38"/>
      <c r="I17" s="54" t="s">
        <v>53</v>
      </c>
    </row>
    <row r="18" spans="1:9">
      <c r="A18" s="39"/>
      <c r="B18" s="39"/>
      <c r="C18" s="38"/>
      <c r="D18" s="38"/>
      <c r="E18" s="38"/>
      <c r="F18" s="38"/>
    </row>
    <row r="19" spans="1:9" ht="15" customHeight="1">
      <c r="A19" s="15" t="s">
        <v>46</v>
      </c>
      <c r="B19" s="16" t="s">
        <v>47</v>
      </c>
      <c r="C19" s="40" t="s">
        <v>54</v>
      </c>
      <c r="D19" s="40" t="s">
        <v>55</v>
      </c>
      <c r="E19" s="40" t="s">
        <v>56</v>
      </c>
      <c r="F19" s="40" t="s">
        <v>57</v>
      </c>
      <c r="G19" s="41" t="s">
        <v>58</v>
      </c>
      <c r="H19" s="16" t="s">
        <v>59</v>
      </c>
      <c r="I19" s="16" t="s">
        <v>60</v>
      </c>
    </row>
    <row r="20" spans="1:9">
      <c r="A20" s="153"/>
      <c r="B20" s="153"/>
      <c r="C20" s="132">
        <v>0</v>
      </c>
      <c r="D20" s="135"/>
      <c r="E20" s="135"/>
      <c r="F20" s="135"/>
      <c r="G20" s="135"/>
      <c r="H20" s="137"/>
      <c r="I20" s="137"/>
    </row>
    <row r="21" spans="1:9">
      <c r="A21" s="153"/>
      <c r="B21" s="153"/>
      <c r="C21" s="132"/>
      <c r="D21" s="135"/>
      <c r="E21" s="135"/>
      <c r="F21" s="135"/>
      <c r="G21" s="135"/>
      <c r="H21" s="137"/>
      <c r="I21" s="137"/>
    </row>
    <row r="22" spans="1:9">
      <c r="A22" s="153"/>
      <c r="B22" s="153"/>
      <c r="C22" s="132"/>
      <c r="D22" s="135"/>
      <c r="E22" s="135"/>
      <c r="F22" s="135"/>
      <c r="G22" s="135"/>
      <c r="H22" s="137"/>
      <c r="I22" s="137"/>
    </row>
    <row r="23" spans="1:9">
      <c r="A23" s="153"/>
      <c r="B23" s="153"/>
      <c r="C23" s="132"/>
      <c r="D23" s="135"/>
      <c r="E23" s="135"/>
      <c r="F23" s="135"/>
      <c r="G23" s="135"/>
      <c r="H23" s="137"/>
      <c r="I23" s="137"/>
    </row>
    <row r="24" spans="1:9">
      <c r="A24" s="166"/>
      <c r="B24" s="166" t="s">
        <v>229</v>
      </c>
      <c r="C24" s="139">
        <f>SUM(C20:C23)</f>
        <v>0</v>
      </c>
      <c r="D24" s="139">
        <f>SUM(D20:D23)</f>
        <v>0</v>
      </c>
      <c r="E24" s="139">
        <f>SUM(E20:E23)</f>
        <v>0</v>
      </c>
      <c r="F24" s="139">
        <f>SUM(F20:F23)</f>
        <v>0</v>
      </c>
      <c r="G24" s="139">
        <f>SUM(G20:G23)</f>
        <v>0</v>
      </c>
      <c r="H24" s="139"/>
      <c r="I24" s="139"/>
    </row>
    <row r="27" spans="1:9">
      <c r="A27" s="10" t="s">
        <v>262</v>
      </c>
      <c r="B27" s="11"/>
      <c r="E27" s="38"/>
      <c r="F27" s="38"/>
      <c r="I27" s="54" t="s">
        <v>53</v>
      </c>
    </row>
    <row r="28" spans="1:9">
      <c r="A28" s="39"/>
      <c r="B28" s="39"/>
      <c r="C28" s="38"/>
      <c r="D28" s="38"/>
      <c r="E28" s="38"/>
      <c r="F28" s="38"/>
    </row>
    <row r="29" spans="1:9">
      <c r="A29" s="15" t="s">
        <v>46</v>
      </c>
      <c r="B29" s="16" t="s">
        <v>47</v>
      </c>
      <c r="C29" s="40" t="s">
        <v>54</v>
      </c>
      <c r="D29" s="40" t="s">
        <v>55</v>
      </c>
      <c r="E29" s="40" t="s">
        <v>56</v>
      </c>
      <c r="F29" s="40" t="s">
        <v>57</v>
      </c>
      <c r="G29" s="41" t="s">
        <v>58</v>
      </c>
      <c r="H29" s="16" t="s">
        <v>59</v>
      </c>
      <c r="I29" s="16" t="s">
        <v>60</v>
      </c>
    </row>
    <row r="30" spans="1:9">
      <c r="A30" s="153"/>
      <c r="B30" s="153"/>
      <c r="C30" s="132">
        <v>0</v>
      </c>
      <c r="D30" s="135"/>
      <c r="E30" s="135"/>
      <c r="F30" s="135"/>
      <c r="G30" s="135"/>
      <c r="H30" s="137"/>
      <c r="I30" s="137"/>
    </row>
    <row r="31" spans="1:9">
      <c r="A31" s="153"/>
      <c r="B31" s="153"/>
      <c r="C31" s="132"/>
      <c r="D31" s="135"/>
      <c r="E31" s="135"/>
      <c r="F31" s="135"/>
      <c r="G31" s="135"/>
      <c r="H31" s="137"/>
      <c r="I31" s="137"/>
    </row>
    <row r="32" spans="1:9">
      <c r="A32" s="153"/>
      <c r="B32" s="153"/>
      <c r="C32" s="132"/>
      <c r="D32" s="135"/>
      <c r="E32" s="135"/>
      <c r="F32" s="135"/>
      <c r="G32" s="135"/>
      <c r="H32" s="137"/>
      <c r="I32" s="137"/>
    </row>
    <row r="33" spans="1:9">
      <c r="A33" s="153"/>
      <c r="B33" s="153"/>
      <c r="C33" s="132"/>
      <c r="D33" s="135"/>
      <c r="E33" s="135"/>
      <c r="F33" s="135"/>
      <c r="G33" s="135"/>
      <c r="H33" s="137"/>
      <c r="I33" s="137"/>
    </row>
    <row r="34" spans="1:9">
      <c r="A34" s="166"/>
      <c r="B34" s="166" t="s">
        <v>263</v>
      </c>
      <c r="C34" s="139">
        <f>SUM(C30:C33)</f>
        <v>0</v>
      </c>
      <c r="D34" s="139">
        <f>SUM(D30:D33)</f>
        <v>0</v>
      </c>
      <c r="E34" s="139">
        <f>SUM(E30:E33)</f>
        <v>0</v>
      </c>
      <c r="F34" s="139">
        <f>SUM(F30:F33)</f>
        <v>0</v>
      </c>
      <c r="G34" s="139">
        <f>SUM(G30:G33)</f>
        <v>0</v>
      </c>
      <c r="H34" s="139"/>
      <c r="I34" s="139"/>
    </row>
    <row r="37" spans="1:9">
      <c r="A37" s="10" t="s">
        <v>264</v>
      </c>
      <c r="B37" s="11"/>
      <c r="E37" s="38"/>
      <c r="F37" s="38"/>
      <c r="I37" s="54" t="s">
        <v>53</v>
      </c>
    </row>
    <row r="38" spans="1:9">
      <c r="A38" s="39"/>
      <c r="B38" s="39"/>
      <c r="C38" s="38"/>
      <c r="D38" s="38"/>
      <c r="E38" s="38"/>
      <c r="F38" s="38"/>
    </row>
    <row r="39" spans="1:9">
      <c r="A39" s="15" t="s">
        <v>46</v>
      </c>
      <c r="B39" s="16" t="s">
        <v>47</v>
      </c>
      <c r="C39" s="40" t="s">
        <v>54</v>
      </c>
      <c r="D39" s="40" t="s">
        <v>55</v>
      </c>
      <c r="E39" s="40" t="s">
        <v>56</v>
      </c>
      <c r="F39" s="40" t="s">
        <v>57</v>
      </c>
      <c r="G39" s="41" t="s">
        <v>58</v>
      </c>
      <c r="H39" s="16" t="s">
        <v>59</v>
      </c>
      <c r="I39" s="16" t="s">
        <v>60</v>
      </c>
    </row>
    <row r="40" spans="1:9">
      <c r="A40" s="153"/>
      <c r="B40" s="153"/>
      <c r="C40" s="132">
        <v>0</v>
      </c>
      <c r="D40" s="135"/>
      <c r="E40" s="135"/>
      <c r="F40" s="135"/>
      <c r="G40" s="135"/>
      <c r="H40" s="137"/>
      <c r="I40" s="137"/>
    </row>
    <row r="41" spans="1:9">
      <c r="A41" s="153"/>
      <c r="B41" s="153"/>
      <c r="C41" s="132"/>
      <c r="D41" s="135"/>
      <c r="E41" s="135"/>
      <c r="F41" s="135"/>
      <c r="G41" s="135"/>
      <c r="H41" s="137"/>
      <c r="I41" s="137"/>
    </row>
    <row r="42" spans="1:9">
      <c r="A42" s="153"/>
      <c r="B42" s="153"/>
      <c r="C42" s="132"/>
      <c r="D42" s="135"/>
      <c r="E42" s="135"/>
      <c r="F42" s="135"/>
      <c r="G42" s="135"/>
      <c r="H42" s="137"/>
      <c r="I42" s="137"/>
    </row>
    <row r="43" spans="1:9">
      <c r="A43" s="153"/>
      <c r="B43" s="153"/>
      <c r="C43" s="132"/>
      <c r="D43" s="135"/>
      <c r="E43" s="135"/>
      <c r="F43" s="135"/>
      <c r="G43" s="135"/>
      <c r="H43" s="137"/>
      <c r="I43" s="137"/>
    </row>
    <row r="44" spans="1:9">
      <c r="A44" s="166"/>
      <c r="B44" s="166" t="s">
        <v>265</v>
      </c>
      <c r="C44" s="139">
        <f>SUM(C40:C43)</f>
        <v>0</v>
      </c>
      <c r="D44" s="139">
        <f>SUM(D40:D43)</f>
        <v>0</v>
      </c>
      <c r="E44" s="139">
        <f>SUM(E40:E43)</f>
        <v>0</v>
      </c>
      <c r="F44" s="139">
        <f>SUM(F40:F43)</f>
        <v>0</v>
      </c>
      <c r="G44" s="139">
        <f>SUM(G40:G43)</f>
        <v>0</v>
      </c>
      <c r="H44" s="139"/>
      <c r="I44" s="139"/>
    </row>
    <row r="47" spans="1:9">
      <c r="A47" s="10" t="s">
        <v>266</v>
      </c>
      <c r="B47" s="11"/>
      <c r="C47" s="38"/>
      <c r="D47" s="38"/>
      <c r="E47" s="38"/>
      <c r="F47" s="38"/>
    </row>
    <row r="48" spans="1:9">
      <c r="A48" s="39"/>
      <c r="B48" s="39"/>
      <c r="C48" s="38"/>
      <c r="D48" s="38"/>
      <c r="E48" s="38"/>
      <c r="F48" s="38"/>
    </row>
    <row r="49" spans="1:11">
      <c r="A49" s="15" t="s">
        <v>46</v>
      </c>
      <c r="B49" s="16" t="s">
        <v>47</v>
      </c>
      <c r="C49" s="40" t="s">
        <v>54</v>
      </c>
      <c r="D49" s="40" t="s">
        <v>55</v>
      </c>
      <c r="E49" s="40" t="s">
        <v>56</v>
      </c>
      <c r="F49" s="40" t="s">
        <v>57</v>
      </c>
      <c r="G49" s="41" t="s">
        <v>58</v>
      </c>
      <c r="H49" s="16" t="s">
        <v>59</v>
      </c>
      <c r="I49" s="16" t="s">
        <v>60</v>
      </c>
    </row>
    <row r="50" spans="1:11">
      <c r="A50" s="153"/>
      <c r="B50" s="153"/>
      <c r="C50" s="132">
        <v>0</v>
      </c>
      <c r="D50" s="135"/>
      <c r="E50" s="135"/>
      <c r="F50" s="135"/>
      <c r="G50" s="135"/>
      <c r="H50" s="137"/>
      <c r="I50" s="137"/>
    </row>
    <row r="51" spans="1:11">
      <c r="A51" s="153"/>
      <c r="B51" s="153"/>
      <c r="C51" s="132"/>
      <c r="D51" s="135"/>
      <c r="E51" s="135"/>
      <c r="F51" s="135"/>
      <c r="G51" s="135"/>
      <c r="H51" s="137"/>
      <c r="I51" s="137"/>
    </row>
    <row r="52" spans="1:11">
      <c r="A52" s="153"/>
      <c r="B52" s="153"/>
      <c r="C52" s="132"/>
      <c r="D52" s="135"/>
      <c r="E52" s="135"/>
      <c r="F52" s="135"/>
      <c r="G52" s="135"/>
      <c r="H52" s="137"/>
      <c r="I52" s="137"/>
    </row>
    <row r="53" spans="1:11">
      <c r="A53" s="153"/>
      <c r="B53" s="153"/>
      <c r="C53" s="132"/>
      <c r="D53" s="135"/>
      <c r="E53" s="135"/>
      <c r="F53" s="135"/>
      <c r="G53" s="135"/>
      <c r="H53" s="137"/>
      <c r="I53" s="137"/>
    </row>
    <row r="54" spans="1:11">
      <c r="A54" s="166"/>
      <c r="B54" s="166" t="s">
        <v>267</v>
      </c>
      <c r="C54" s="139">
        <f>SUM(C50:C53)</f>
        <v>0</v>
      </c>
      <c r="D54" s="139">
        <f>SUM(D50:D53)</f>
        <v>0</v>
      </c>
      <c r="E54" s="139">
        <f>SUM(E50:E53)</f>
        <v>0</v>
      </c>
      <c r="F54" s="139">
        <f>SUM(F50:F53)</f>
        <v>0</v>
      </c>
      <c r="G54" s="139">
        <f>SUM(G50:G53)</f>
        <v>0</v>
      </c>
      <c r="H54" s="139"/>
      <c r="I54" s="139"/>
    </row>
    <row r="57" spans="1:11">
      <c r="A57" s="10" t="s">
        <v>268</v>
      </c>
      <c r="B57" s="11"/>
      <c r="C57" s="273"/>
      <c r="E57" s="38"/>
      <c r="F57" s="38"/>
      <c r="I57" s="54" t="s">
        <v>53</v>
      </c>
    </row>
    <row r="58" spans="1:11">
      <c r="A58" s="39"/>
      <c r="B58" s="39"/>
      <c r="C58" s="38"/>
      <c r="D58" s="38"/>
      <c r="E58" s="38"/>
      <c r="F58" s="38"/>
    </row>
    <row r="59" spans="1:11">
      <c r="A59" s="15" t="s">
        <v>46</v>
      </c>
      <c r="B59" s="16" t="s">
        <v>47</v>
      </c>
      <c r="C59" s="40" t="s">
        <v>54</v>
      </c>
      <c r="D59" s="40" t="s">
        <v>55</v>
      </c>
      <c r="E59" s="40" t="s">
        <v>56</v>
      </c>
      <c r="F59" s="40" t="s">
        <v>57</v>
      </c>
      <c r="G59" s="41" t="s">
        <v>58</v>
      </c>
      <c r="H59" s="16" t="s">
        <v>59</v>
      </c>
      <c r="I59" s="16" t="s">
        <v>60</v>
      </c>
    </row>
    <row r="60" spans="1:11">
      <c r="A60" s="153"/>
      <c r="B60" s="153"/>
      <c r="C60" s="132">
        <v>0</v>
      </c>
      <c r="D60" s="135"/>
      <c r="E60" s="135"/>
      <c r="F60" s="135"/>
      <c r="G60" s="135"/>
      <c r="H60" s="137"/>
      <c r="I60" s="137"/>
    </row>
    <row r="61" spans="1:11">
      <c r="A61" s="153"/>
      <c r="B61" s="153"/>
      <c r="C61" s="132"/>
      <c r="D61" s="135"/>
      <c r="E61" s="135"/>
      <c r="F61" s="135"/>
      <c r="G61" s="135"/>
      <c r="H61" s="137"/>
      <c r="I61" s="137"/>
    </row>
    <row r="62" spans="1:11">
      <c r="A62" s="153"/>
      <c r="B62" s="153"/>
      <c r="C62" s="132"/>
      <c r="D62" s="135"/>
      <c r="E62" s="135"/>
      <c r="F62" s="135"/>
      <c r="G62" s="135"/>
      <c r="H62" s="137"/>
      <c r="I62" s="137"/>
      <c r="K62" s="9"/>
    </row>
    <row r="63" spans="1:11">
      <c r="A63" s="153"/>
      <c r="B63" s="153"/>
      <c r="C63" s="132"/>
      <c r="D63" s="135"/>
      <c r="E63" s="135"/>
      <c r="F63" s="135"/>
      <c r="G63" s="135"/>
      <c r="H63" s="137"/>
      <c r="I63" s="137"/>
      <c r="K63" s="9"/>
    </row>
    <row r="64" spans="1:11">
      <c r="A64" s="166"/>
      <c r="B64" s="166" t="s">
        <v>269</v>
      </c>
      <c r="C64" s="139">
        <f>SUM(C60:C63)</f>
        <v>0</v>
      </c>
      <c r="D64" s="139">
        <f>SUM(D60:D63)</f>
        <v>0</v>
      </c>
      <c r="E64" s="139">
        <f>SUM(E60:E63)</f>
        <v>0</v>
      </c>
      <c r="F64" s="139">
        <f>SUM(F60:F63)</f>
        <v>0</v>
      </c>
      <c r="G64" s="139">
        <f>SUM(G60:G63)</f>
        <v>0</v>
      </c>
      <c r="H64" s="139"/>
      <c r="I64" s="139"/>
      <c r="K64" s="9"/>
    </row>
    <row r="67" spans="1:11">
      <c r="A67" s="10" t="s">
        <v>270</v>
      </c>
      <c r="B67" s="11"/>
      <c r="E67" s="38"/>
      <c r="F67" s="38"/>
      <c r="I67" s="54" t="s">
        <v>53</v>
      </c>
    </row>
    <row r="68" spans="1:11">
      <c r="A68" s="39"/>
      <c r="B68" s="39"/>
      <c r="C68" s="38"/>
      <c r="D68" s="38"/>
      <c r="E68" s="38"/>
      <c r="F68" s="38"/>
    </row>
    <row r="69" spans="1:11">
      <c r="A69" s="15" t="s">
        <v>46</v>
      </c>
      <c r="B69" s="16" t="s">
        <v>47</v>
      </c>
      <c r="C69" s="40" t="s">
        <v>54</v>
      </c>
      <c r="D69" s="40" t="s">
        <v>55</v>
      </c>
      <c r="E69" s="40" t="s">
        <v>56</v>
      </c>
      <c r="F69" s="40" t="s">
        <v>57</v>
      </c>
      <c r="G69" s="41" t="s">
        <v>58</v>
      </c>
      <c r="H69" s="16" t="s">
        <v>59</v>
      </c>
      <c r="I69" s="16" t="s">
        <v>60</v>
      </c>
    </row>
    <row r="70" spans="1:11">
      <c r="A70" s="153"/>
      <c r="B70" s="153"/>
      <c r="C70" s="132">
        <v>0</v>
      </c>
      <c r="D70" s="135"/>
      <c r="E70" s="135"/>
      <c r="F70" s="135"/>
      <c r="G70" s="135"/>
      <c r="H70" s="137"/>
      <c r="I70" s="137"/>
    </row>
    <row r="71" spans="1:11">
      <c r="A71" s="153"/>
      <c r="B71" s="153"/>
      <c r="C71" s="132"/>
      <c r="D71" s="135"/>
      <c r="E71" s="135"/>
      <c r="F71" s="135"/>
      <c r="G71" s="135"/>
      <c r="H71" s="137"/>
      <c r="I71" s="137"/>
    </row>
    <row r="72" spans="1:11">
      <c r="A72" s="153"/>
      <c r="B72" s="153"/>
      <c r="C72" s="132"/>
      <c r="D72" s="135"/>
      <c r="E72" s="135"/>
      <c r="F72" s="135"/>
      <c r="G72" s="135"/>
      <c r="H72" s="137"/>
      <c r="I72" s="137"/>
    </row>
    <row r="73" spans="1:11">
      <c r="A73" s="153"/>
      <c r="B73" s="153"/>
      <c r="C73" s="132"/>
      <c r="D73" s="135"/>
      <c r="E73" s="135"/>
      <c r="F73" s="135"/>
      <c r="G73" s="135"/>
      <c r="H73" s="137"/>
      <c r="I73" s="137"/>
    </row>
    <row r="74" spans="1:11">
      <c r="A74" s="166"/>
      <c r="B74" s="166" t="s">
        <v>271</v>
      </c>
      <c r="C74" s="139">
        <f>SUM(C70:C73)</f>
        <v>0</v>
      </c>
      <c r="D74" s="139">
        <f>SUM(D70:D73)</f>
        <v>0</v>
      </c>
      <c r="E74" s="139">
        <f>SUM(E70:E73)</f>
        <v>0</v>
      </c>
      <c r="F74" s="139">
        <f>SUM(F70:F73)</f>
        <v>0</v>
      </c>
      <c r="G74" s="139">
        <f>SUM(G70:G73)</f>
        <v>0</v>
      </c>
      <c r="H74" s="139"/>
      <c r="I74" s="139"/>
    </row>
    <row r="77" spans="1:11">
      <c r="A77" s="10" t="s">
        <v>272</v>
      </c>
      <c r="B77" s="11"/>
      <c r="E77" s="38"/>
      <c r="F77" s="38"/>
      <c r="I77" s="54" t="s">
        <v>53</v>
      </c>
    </row>
    <row r="78" spans="1:11">
      <c r="A78" s="39"/>
      <c r="B78" s="39"/>
      <c r="C78" s="38"/>
      <c r="D78" s="38"/>
      <c r="E78" s="38"/>
      <c r="F78" s="38"/>
    </row>
    <row r="79" spans="1:11">
      <c r="A79" s="15" t="s">
        <v>46</v>
      </c>
      <c r="B79" s="16" t="s">
        <v>47</v>
      </c>
      <c r="C79" s="40" t="s">
        <v>54</v>
      </c>
      <c r="D79" s="40" t="s">
        <v>55</v>
      </c>
      <c r="E79" s="40" t="s">
        <v>56</v>
      </c>
      <c r="F79" s="40" t="s">
        <v>57</v>
      </c>
      <c r="G79" s="41" t="s">
        <v>58</v>
      </c>
      <c r="H79" s="16" t="s">
        <v>59</v>
      </c>
      <c r="I79" s="16" t="s">
        <v>60</v>
      </c>
    </row>
    <row r="80" spans="1:11">
      <c r="A80" s="153"/>
      <c r="B80" s="153"/>
      <c r="C80" s="132">
        <v>0</v>
      </c>
      <c r="D80" s="135"/>
      <c r="E80" s="135"/>
      <c r="F80" s="135"/>
      <c r="G80" s="135"/>
      <c r="H80" s="137"/>
      <c r="I80" s="137"/>
      <c r="K80" s="9"/>
    </row>
    <row r="81" spans="1:11">
      <c r="A81" s="153"/>
      <c r="B81" s="153"/>
      <c r="C81" s="132"/>
      <c r="D81" s="135"/>
      <c r="E81" s="135"/>
      <c r="F81" s="135"/>
      <c r="G81" s="135"/>
      <c r="H81" s="137"/>
      <c r="I81" s="137"/>
      <c r="K81" s="9"/>
    </row>
    <row r="82" spans="1:11">
      <c r="A82" s="153"/>
      <c r="B82" s="153"/>
      <c r="C82" s="132"/>
      <c r="D82" s="135"/>
      <c r="E82" s="135"/>
      <c r="F82" s="135"/>
      <c r="G82" s="135"/>
      <c r="H82" s="137"/>
      <c r="I82" s="137"/>
    </row>
    <row r="83" spans="1:11">
      <c r="A83" s="153"/>
      <c r="B83" s="153"/>
      <c r="C83" s="132"/>
      <c r="D83" s="135"/>
      <c r="E83" s="135"/>
      <c r="F83" s="135"/>
      <c r="G83" s="135"/>
      <c r="H83" s="137"/>
      <c r="I83" s="137"/>
    </row>
    <row r="84" spans="1:11">
      <c r="A84" s="166"/>
      <c r="B84" s="166" t="s">
        <v>273</v>
      </c>
      <c r="C84" s="139">
        <f>SUM(C80:C83)</f>
        <v>0</v>
      </c>
      <c r="D84" s="139">
        <f>SUM(D80:D83)</f>
        <v>0</v>
      </c>
      <c r="E84" s="139">
        <f>SUM(E80:E83)</f>
        <v>0</v>
      </c>
      <c r="F84" s="139">
        <f>SUM(F80:F83)</f>
        <v>0</v>
      </c>
      <c r="G84" s="139">
        <f>SUM(G80:G83)</f>
        <v>0</v>
      </c>
      <c r="H84" s="139"/>
      <c r="I84" s="139"/>
    </row>
    <row r="87" spans="1:11">
      <c r="A87" s="10" t="s">
        <v>274</v>
      </c>
      <c r="B87" s="11"/>
      <c r="E87" s="38"/>
      <c r="F87" s="38"/>
      <c r="I87" s="54" t="s">
        <v>53</v>
      </c>
    </row>
    <row r="88" spans="1:11">
      <c r="A88" s="39"/>
      <c r="B88" s="39"/>
      <c r="C88" s="38"/>
      <c r="D88" s="38"/>
      <c r="E88" s="38"/>
      <c r="F88" s="38"/>
    </row>
    <row r="89" spans="1:11">
      <c r="A89" s="15" t="s">
        <v>46</v>
      </c>
      <c r="B89" s="16" t="s">
        <v>47</v>
      </c>
      <c r="C89" s="40" t="s">
        <v>54</v>
      </c>
      <c r="D89" s="40" t="s">
        <v>55</v>
      </c>
      <c r="E89" s="40" t="s">
        <v>56</v>
      </c>
      <c r="F89" s="40" t="s">
        <v>57</v>
      </c>
      <c r="G89" s="41" t="s">
        <v>58</v>
      </c>
      <c r="H89" s="16" t="s">
        <v>59</v>
      </c>
      <c r="I89" s="16" t="s">
        <v>60</v>
      </c>
    </row>
    <row r="90" spans="1:11">
      <c r="A90" s="153"/>
      <c r="B90" s="153"/>
      <c r="C90" s="132">
        <v>0</v>
      </c>
      <c r="D90" s="135"/>
      <c r="E90" s="135"/>
      <c r="F90" s="135"/>
      <c r="G90" s="135"/>
      <c r="H90" s="137"/>
      <c r="I90" s="137"/>
    </row>
    <row r="91" spans="1:11">
      <c r="A91" s="153"/>
      <c r="B91" s="153"/>
      <c r="C91" s="132"/>
      <c r="D91" s="135"/>
      <c r="E91" s="135"/>
      <c r="F91" s="135"/>
      <c r="G91" s="135"/>
      <c r="H91" s="137"/>
      <c r="I91" s="137"/>
    </row>
    <row r="92" spans="1:11">
      <c r="A92" s="153"/>
      <c r="B92" s="153"/>
      <c r="C92" s="132"/>
      <c r="D92" s="135"/>
      <c r="E92" s="135"/>
      <c r="F92" s="135"/>
      <c r="G92" s="135"/>
      <c r="H92" s="137"/>
      <c r="I92" s="137"/>
    </row>
    <row r="93" spans="1:11">
      <c r="A93" s="153"/>
      <c r="B93" s="153"/>
      <c r="C93" s="132"/>
      <c r="D93" s="135"/>
      <c r="E93" s="135"/>
      <c r="F93" s="135"/>
      <c r="G93" s="135"/>
      <c r="H93" s="137"/>
      <c r="I93" s="137"/>
    </row>
    <row r="94" spans="1:11">
      <c r="A94" s="166"/>
      <c r="B94" s="166" t="s">
        <v>275</v>
      </c>
      <c r="C94" s="139">
        <f>SUM(C90:C93)</f>
        <v>0</v>
      </c>
      <c r="D94" s="139">
        <f>SUM(D90:D93)</f>
        <v>0</v>
      </c>
      <c r="E94" s="139">
        <f>SUM(E90:E93)</f>
        <v>0</v>
      </c>
      <c r="F94" s="139">
        <f>SUM(F90:F93)</f>
        <v>0</v>
      </c>
      <c r="G94" s="139">
        <f>SUM(G90:G93)</f>
        <v>0</v>
      </c>
      <c r="H94" s="139"/>
      <c r="I94" s="139"/>
    </row>
    <row r="175" spans="1:8">
      <c r="A175" s="42"/>
      <c r="B175" s="42"/>
      <c r="C175" s="43"/>
      <c r="D175" s="43"/>
      <c r="E175" s="43"/>
      <c r="F175" s="43"/>
      <c r="G175" s="43"/>
      <c r="H175" s="42"/>
    </row>
    <row r="176" spans="1:8">
      <c r="A176" s="247"/>
      <c r="B176" s="248"/>
    </row>
    <row r="177" spans="1:2">
      <c r="A177" s="247"/>
      <c r="B177" s="248"/>
    </row>
    <row r="178" spans="1:2">
      <c r="A178" s="247"/>
      <c r="B178" s="248"/>
    </row>
    <row r="179" spans="1:2">
      <c r="A179" s="247"/>
      <c r="B179" s="248"/>
    </row>
    <row r="180" spans="1:2">
      <c r="A180" s="247"/>
      <c r="B180" s="248"/>
    </row>
  </sheetData>
  <dataValidations count="9">
    <dataValidation allowBlank="1" showInputMessage="1" showErrorMessage="1" prompt="Indicar si el deudor ya sobrepasó el plazo estipulado para pago, 90, 180 o 365 días." sqref="I7 I19 I49 I59 I69 I79 I89 I29 I39"/>
    <dataValidation allowBlank="1" showInputMessage="1" showErrorMessage="1" prompt="Informar sobre caraterísticas cualitativas de la cuenta, ejemplo: acciones implementadas para su recuperación, causas de la demora en su recuperación." sqref="H7 H19 H49 H59 H69 H79 H89 H29 H39"/>
    <dataValidation allowBlank="1" showInputMessage="1" showErrorMessage="1" prompt="Importe de la cuentas por cobrar con vencimiento mayor a 365 días." sqref="G7 G19 G49 G59 G69 G79 G89 G29 G39"/>
    <dataValidation allowBlank="1" showInputMessage="1" showErrorMessage="1" prompt="Importe de la cuentas por cobrar con fecha de vencimiento de 181 a 365 días." sqref="F7 F19 F49 F59 F69 F79 F89 F29 F39"/>
    <dataValidation allowBlank="1" showInputMessage="1" showErrorMessage="1" prompt="Importe de la cuentas por cobrar con fecha de vencimiento de 91 a 180 días." sqref="E7 E19 E49 E59 E69 E79 E89 E29 E39"/>
    <dataValidation allowBlank="1" showInputMessage="1" showErrorMessage="1" prompt="Importe de la cuentas por cobrar con fecha de vencimiento de 1 a 90 días." sqref="D7 D19 D49 D59 D69 D79 D89 D29 D39"/>
    <dataValidation allowBlank="1" showInputMessage="1" showErrorMessage="1" prompt="Corresponde al nombre o descripción de la cuenta de acuerdo al Plan de Cuentas emitido por el CONAC." sqref="B7 B19 B49 B59 B69 B79 B89 B29 B39"/>
    <dataValidation allowBlank="1" showInputMessage="1" showErrorMessage="1" prompt="Saldo final del periodo de la información financiera trimestral presentada, el cual debe coincidir con la suma de las columnas de 90, 180, 365 y más de 365 días." sqref="C7 C19 C29 C39 C49 C59 C69 C79 C89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9 A29 A39 A49 A59 A69 A79 A89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D23"/>
  <sheetViews>
    <sheetView topLeftCell="A7" zoomScaleNormal="100" zoomScaleSheetLayoutView="100" workbookViewId="0">
      <selection activeCell="C19" sqref="C19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4" width="17.6640625" style="8" customWidth="1"/>
    <col min="5" max="16384" width="11.441406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49"/>
      <c r="C5" s="44"/>
      <c r="D5" s="254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72" t="s">
        <v>48</v>
      </c>
      <c r="D7" s="48" t="s">
        <v>63</v>
      </c>
    </row>
    <row r="8" spans="1:4">
      <c r="A8" s="153"/>
      <c r="B8" s="137"/>
      <c r="C8" s="135">
        <v>0</v>
      </c>
      <c r="D8" s="137"/>
    </row>
    <row r="9" spans="1:4">
      <c r="A9" s="153"/>
      <c r="B9" s="137"/>
      <c r="C9" s="135"/>
      <c r="D9" s="137"/>
    </row>
    <row r="10" spans="1:4">
      <c r="A10" s="153"/>
      <c r="B10" s="137"/>
      <c r="C10" s="135"/>
      <c r="D10" s="137"/>
    </row>
    <row r="11" spans="1:4">
      <c r="A11" s="167"/>
      <c r="B11" s="167" t="s">
        <v>221</v>
      </c>
      <c r="C11" s="144">
        <f>SUM(C8:C10)</f>
        <v>0</v>
      </c>
      <c r="D11" s="168"/>
    </row>
    <row r="12" spans="1:4">
      <c r="A12" s="152"/>
      <c r="B12" s="152"/>
      <c r="C12" s="160"/>
      <c r="D12" s="152"/>
    </row>
    <row r="13" spans="1:4">
      <c r="A13" s="152"/>
      <c r="B13" s="152"/>
      <c r="C13" s="160"/>
      <c r="D13" s="152"/>
    </row>
    <row r="14" spans="1:4" s="35" customFormat="1" ht="11.25" customHeight="1">
      <c r="A14" s="33" t="s">
        <v>64</v>
      </c>
      <c r="B14" s="152"/>
      <c r="C14" s="44"/>
      <c r="D14" s="254" t="s">
        <v>62</v>
      </c>
    </row>
    <row r="15" spans="1:4">
      <c r="A15" s="45"/>
      <c r="B15" s="45"/>
      <c r="C15" s="46"/>
      <c r="D15" s="47"/>
    </row>
    <row r="16" spans="1:4" ht="15" customHeight="1">
      <c r="A16" s="15" t="s">
        <v>46</v>
      </c>
      <c r="B16" s="16" t="s">
        <v>47</v>
      </c>
      <c r="C16" s="272" t="s">
        <v>48</v>
      </c>
      <c r="D16" s="48" t="s">
        <v>63</v>
      </c>
    </row>
    <row r="17" spans="1:4">
      <c r="A17" s="158"/>
      <c r="B17" s="165"/>
      <c r="C17" s="135">
        <v>0</v>
      </c>
      <c r="D17" s="137"/>
    </row>
    <row r="18" spans="1:4" s="264" customFormat="1">
      <c r="A18" s="158"/>
      <c r="B18" s="165"/>
      <c r="C18" s="135"/>
      <c r="D18" s="137"/>
    </row>
    <row r="19" spans="1:4" s="264" customFormat="1">
      <c r="A19" s="158"/>
      <c r="B19" s="165"/>
      <c r="C19" s="135"/>
      <c r="D19" s="137"/>
    </row>
    <row r="20" spans="1:4">
      <c r="A20" s="158"/>
      <c r="B20" s="165"/>
      <c r="C20" s="135"/>
      <c r="D20" s="137"/>
    </row>
    <row r="21" spans="1:4">
      <c r="A21" s="150"/>
      <c r="B21" s="150" t="s">
        <v>222</v>
      </c>
      <c r="C21" s="143">
        <f>SUM(C17:C20)</f>
        <v>0</v>
      </c>
      <c r="D21" s="168"/>
    </row>
    <row r="23" spans="1:4">
      <c r="B23" s="8" t="str">
        <f>+UPPER(B12)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Método de valuación aplicados." sqref="D16"/>
    <dataValidation allowBlank="1" showInputMessage="1" showErrorMessage="1" prompt="Saldo final del periodo que corresponde a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G12"/>
  <sheetViews>
    <sheetView zoomScaleNormal="100" zoomScaleSheetLayoutView="100" workbookViewId="0">
      <selection activeCell="C16" sqref="C16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8" customWidth="1"/>
    <col min="6" max="7" width="22.6640625" style="8" customWidth="1"/>
    <col min="8" max="16384" width="11.44140625" style="8"/>
  </cols>
  <sheetData>
    <row r="1" spans="1:7" s="35" customFormat="1" ht="11.25" customHeight="1">
      <c r="A1" s="50" t="s">
        <v>43</v>
      </c>
      <c r="B1" s="50"/>
      <c r="C1" s="274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74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69"/>
      <c r="B6" s="269"/>
      <c r="C6" s="67"/>
      <c r="D6" s="269"/>
      <c r="E6" s="269"/>
      <c r="F6" s="269"/>
      <c r="G6" s="269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69"/>
      <c r="B8" s="169"/>
      <c r="C8" s="132">
        <v>0</v>
      </c>
      <c r="D8" s="170"/>
      <c r="E8" s="171"/>
      <c r="F8" s="169"/>
      <c r="G8" s="169"/>
    </row>
    <row r="9" spans="1:7" s="271" customFormat="1">
      <c r="A9" s="169"/>
      <c r="B9" s="169"/>
      <c r="C9" s="132"/>
      <c r="D9" s="171"/>
      <c r="E9" s="171"/>
      <c r="F9" s="169"/>
      <c r="G9" s="169"/>
    </row>
    <row r="10" spans="1:7" s="271" customFormat="1">
      <c r="A10" s="169"/>
      <c r="B10" s="169"/>
      <c r="C10" s="132"/>
      <c r="D10" s="171"/>
      <c r="E10" s="171"/>
      <c r="F10" s="169"/>
      <c r="G10" s="169"/>
    </row>
    <row r="11" spans="1:7">
      <c r="A11" s="169"/>
      <c r="B11" s="169"/>
      <c r="C11" s="132"/>
      <c r="D11" s="171"/>
      <c r="E11" s="171"/>
      <c r="F11" s="169"/>
      <c r="G11" s="169"/>
    </row>
    <row r="12" spans="1:7">
      <c r="A12" s="166"/>
      <c r="B12" s="166" t="s">
        <v>230</v>
      </c>
      <c r="C12" s="139">
        <f>SUM(C8:C11)</f>
        <v>0</v>
      </c>
      <c r="D12" s="166"/>
      <c r="E12" s="166"/>
      <c r="F12" s="166"/>
      <c r="G12" s="166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0"/>
  <sheetViews>
    <sheetView zoomScaleNormal="100" zoomScaleSheetLayoutView="100" workbookViewId="0">
      <selection activeCell="C15" sqref="C15"/>
    </sheetView>
  </sheetViews>
  <sheetFormatPr baseColWidth="10" defaultColWidth="11.44140625" defaultRowHeight="10.199999999999999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8" customWidth="1"/>
    <col min="6" max="16384" width="11.441406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69"/>
      <c r="B6" s="269"/>
      <c r="C6" s="67"/>
      <c r="D6" s="269"/>
      <c r="E6" s="269"/>
    </row>
    <row r="7" spans="1:5" ht="15" customHeight="1">
      <c r="A7" s="15" t="s">
        <v>46</v>
      </c>
      <c r="B7" s="16" t="s">
        <v>47</v>
      </c>
      <c r="C7" s="272" t="s">
        <v>48</v>
      </c>
      <c r="D7" s="18" t="s">
        <v>49</v>
      </c>
      <c r="E7" s="16" t="s">
        <v>72</v>
      </c>
    </row>
    <row r="8" spans="1:5" s="233" customFormat="1" ht="11.25" customHeight="1">
      <c r="A8" s="170"/>
      <c r="B8" s="170"/>
      <c r="C8" s="163">
        <v>0</v>
      </c>
      <c r="D8" s="170"/>
      <c r="E8" s="170"/>
    </row>
    <row r="9" spans="1:5">
      <c r="A9" s="170"/>
      <c r="B9" s="170"/>
      <c r="C9" s="163"/>
      <c r="D9" s="170"/>
      <c r="E9" s="170"/>
    </row>
    <row r="10" spans="1:5">
      <c r="A10" s="150"/>
      <c r="B10" s="150" t="s">
        <v>231</v>
      </c>
      <c r="C10" s="164">
        <f>SUM(C8:C9)</f>
        <v>0</v>
      </c>
      <c r="D10" s="150"/>
      <c r="E10" s="150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60"/>
  <sheetViews>
    <sheetView topLeftCell="A46" zoomScaleNormal="100" zoomScaleSheetLayoutView="100" workbookViewId="0">
      <selection activeCell="B47" sqref="B47"/>
    </sheetView>
  </sheetViews>
  <sheetFormatPr baseColWidth="10" defaultColWidth="11.44140625" defaultRowHeight="10.199999999999999"/>
  <cols>
    <col min="1" max="1" width="20.6640625" style="271" customWidth="1"/>
    <col min="2" max="2" width="50.6640625" style="271" customWidth="1"/>
    <col min="3" max="5" width="17.6640625" style="9" customWidth="1"/>
    <col min="6" max="7" width="17.6640625" style="271" customWidth="1"/>
    <col min="8" max="8" width="8.6640625" style="271" customWidth="1"/>
    <col min="9" max="16384" width="11.44140625" style="271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53"/>
      <c r="B8" s="153"/>
      <c r="C8" s="132">
        <v>0</v>
      </c>
      <c r="D8" s="132"/>
      <c r="E8" s="132"/>
      <c r="F8" s="132"/>
    </row>
    <row r="9" spans="1:6">
      <c r="A9" s="153"/>
      <c r="B9" s="153"/>
      <c r="C9" s="132"/>
      <c r="D9" s="132"/>
      <c r="E9" s="132"/>
      <c r="F9" s="132"/>
    </row>
    <row r="10" spans="1:6">
      <c r="A10" s="153"/>
      <c r="B10" s="153"/>
      <c r="C10" s="132"/>
      <c r="D10" s="132"/>
      <c r="E10" s="132"/>
      <c r="F10" s="132"/>
    </row>
    <row r="11" spans="1:6">
      <c r="A11" s="166"/>
      <c r="B11" s="166" t="s">
        <v>295</v>
      </c>
      <c r="C11" s="139">
        <f>SUM(C8:C10)</f>
        <v>0</v>
      </c>
      <c r="D11" s="139">
        <f>SUM(D8:D10)</f>
        <v>0</v>
      </c>
      <c r="E11" s="139">
        <f>SUM(E8:E10)</f>
        <v>0</v>
      </c>
      <c r="F11" s="139"/>
    </row>
    <row r="12" spans="1:6" ht="11.25" customHeight="1">
      <c r="A12" s="152"/>
      <c r="B12" s="152"/>
      <c r="C12" s="160"/>
      <c r="D12" s="160"/>
      <c r="E12" s="160"/>
      <c r="F12" s="152"/>
    </row>
    <row r="13" spans="1:6">
      <c r="A13" s="152"/>
      <c r="B13" s="152"/>
      <c r="C13" s="160"/>
      <c r="D13" s="160"/>
      <c r="E13" s="160"/>
      <c r="F13" s="152"/>
    </row>
    <row r="14" spans="1:6" ht="11.25" customHeight="1">
      <c r="A14" s="10" t="s">
        <v>79</v>
      </c>
      <c r="B14" s="152"/>
      <c r="C14" s="53"/>
      <c r="D14" s="53"/>
      <c r="E14" s="53"/>
      <c r="F14" s="54" t="s">
        <v>74</v>
      </c>
    </row>
    <row r="15" spans="1:6" ht="12.75" customHeight="1">
      <c r="A15" s="45"/>
      <c r="B15" s="45"/>
      <c r="C15" s="22"/>
    </row>
    <row r="16" spans="1:6" ht="15" customHeight="1">
      <c r="A16" s="15" t="s">
        <v>46</v>
      </c>
      <c r="B16" s="16" t="s">
        <v>47</v>
      </c>
      <c r="C16" s="58" t="s">
        <v>75</v>
      </c>
      <c r="D16" s="58" t="s">
        <v>76</v>
      </c>
      <c r="E16" s="58" t="s">
        <v>77</v>
      </c>
      <c r="F16" s="59" t="s">
        <v>78</v>
      </c>
    </row>
    <row r="17" spans="1:8" ht="11.1" customHeight="1">
      <c r="A17" s="390" t="s">
        <v>387</v>
      </c>
      <c r="B17" s="390" t="s">
        <v>388</v>
      </c>
      <c r="C17" s="329">
        <v>133697.41</v>
      </c>
      <c r="D17" s="329">
        <v>152813.78</v>
      </c>
      <c r="E17" s="330">
        <f>SUM(C17:D17)</f>
        <v>286511.19</v>
      </c>
      <c r="F17" s="330"/>
    </row>
    <row r="18" spans="1:8" ht="11.1" customHeight="1">
      <c r="A18" s="390" t="s">
        <v>389</v>
      </c>
      <c r="B18" s="390" t="s">
        <v>390</v>
      </c>
      <c r="C18" s="329">
        <v>21000</v>
      </c>
      <c r="D18" s="329">
        <v>43103.45</v>
      </c>
      <c r="E18" s="330">
        <f>+D18+C18</f>
        <v>64103.45</v>
      </c>
      <c r="F18" s="331"/>
    </row>
    <row r="19" spans="1:8" ht="11.1" customHeight="1">
      <c r="A19" s="328"/>
      <c r="B19" s="308"/>
      <c r="C19" s="329"/>
      <c r="D19" s="329"/>
      <c r="E19" s="330"/>
      <c r="F19" s="331"/>
    </row>
    <row r="20" spans="1:8">
      <c r="A20" s="166"/>
      <c r="B20" s="166" t="s">
        <v>232</v>
      </c>
      <c r="C20" s="139">
        <f>SUM(C17:C19)</f>
        <v>154697.41</v>
      </c>
      <c r="D20" s="139">
        <f>SUM(D17:D19)</f>
        <v>195917.22999999998</v>
      </c>
      <c r="E20" s="139">
        <f>SUM(E17:E19)</f>
        <v>350614.64</v>
      </c>
      <c r="F20" s="139"/>
    </row>
    <row r="21" spans="1:8" s="19" customFormat="1">
      <c r="A21" s="151"/>
      <c r="B21" s="151"/>
      <c r="C21" s="27"/>
      <c r="D21" s="27"/>
      <c r="E21" s="27"/>
      <c r="F21" s="27"/>
    </row>
    <row r="22" spans="1:8" s="19" customFormat="1">
      <c r="A22" s="151"/>
      <c r="B22" s="151"/>
      <c r="C22" s="27"/>
      <c r="D22" s="27"/>
      <c r="E22" s="27"/>
      <c r="F22" s="27"/>
    </row>
    <row r="23" spans="1:8" s="19" customFormat="1" ht="11.25" customHeight="1">
      <c r="A23" s="10" t="s">
        <v>215</v>
      </c>
      <c r="B23" s="10"/>
      <c r="C23" s="53"/>
      <c r="D23" s="53"/>
      <c r="E23" s="53"/>
      <c r="G23" s="54" t="s">
        <v>74</v>
      </c>
    </row>
    <row r="24" spans="1:8" s="19" customFormat="1">
      <c r="A24" s="45"/>
      <c r="B24" s="45"/>
      <c r="C24" s="22"/>
      <c r="D24" s="9"/>
      <c r="E24" s="9"/>
      <c r="F24" s="271"/>
    </row>
    <row r="25" spans="1:8" s="19" customFormat="1" ht="27.9" customHeight="1">
      <c r="A25" s="15" t="s">
        <v>46</v>
      </c>
      <c r="B25" s="16" t="s">
        <v>47</v>
      </c>
      <c r="C25" s="58" t="s">
        <v>75</v>
      </c>
      <c r="D25" s="58" t="s">
        <v>76</v>
      </c>
      <c r="E25" s="58" t="s">
        <v>77</v>
      </c>
      <c r="F25" s="59" t="s">
        <v>78</v>
      </c>
      <c r="G25" s="59" t="s">
        <v>241</v>
      </c>
      <c r="H25" s="59" t="s">
        <v>242</v>
      </c>
    </row>
    <row r="26" spans="1:8" s="19" customFormat="1">
      <c r="A26" s="153"/>
      <c r="B26" s="137"/>
      <c r="C26" s="132">
        <v>0</v>
      </c>
      <c r="D26" s="135"/>
      <c r="E26" s="135"/>
      <c r="F26" s="137"/>
      <c r="G26" s="137"/>
      <c r="H26" s="137"/>
    </row>
    <row r="27" spans="1:8" s="19" customFormat="1">
      <c r="A27" s="153"/>
      <c r="B27" s="137"/>
      <c r="C27" s="132"/>
      <c r="D27" s="135"/>
      <c r="E27" s="135"/>
      <c r="F27" s="137"/>
      <c r="G27" s="137"/>
      <c r="H27" s="137"/>
    </row>
    <row r="28" spans="1:8" s="19" customFormat="1">
      <c r="A28" s="153"/>
      <c r="B28" s="137"/>
      <c r="C28" s="132"/>
      <c r="D28" s="135"/>
      <c r="E28" s="135"/>
      <c r="F28" s="137"/>
      <c r="G28" s="137"/>
      <c r="H28" s="137"/>
    </row>
    <row r="29" spans="1:8" s="19" customFormat="1">
      <c r="A29" s="153"/>
      <c r="B29" s="137"/>
      <c r="C29" s="132"/>
      <c r="D29" s="135"/>
      <c r="E29" s="135"/>
      <c r="F29" s="137"/>
      <c r="G29" s="137"/>
      <c r="H29" s="137"/>
    </row>
    <row r="30" spans="1:8" s="19" customFormat="1">
      <c r="A30" s="166"/>
      <c r="B30" s="166" t="s">
        <v>233</v>
      </c>
      <c r="C30" s="139">
        <f>SUM(C26:C29)</f>
        <v>0</v>
      </c>
      <c r="D30" s="139">
        <f>SUM(D26:D29)</f>
        <v>0</v>
      </c>
      <c r="E30" s="139">
        <f>SUM(E26:E29)</f>
        <v>0</v>
      </c>
      <c r="F30" s="139"/>
      <c r="G30" s="139"/>
      <c r="H30" s="139"/>
    </row>
    <row r="31" spans="1:8" s="19" customFormat="1">
      <c r="A31" s="60"/>
      <c r="B31" s="60"/>
      <c r="C31" s="61"/>
      <c r="D31" s="61"/>
      <c r="E31" s="61"/>
      <c r="F31" s="27"/>
    </row>
    <row r="33" spans="1:8">
      <c r="A33" s="10" t="s">
        <v>216</v>
      </c>
      <c r="B33" s="10"/>
      <c r="C33" s="53"/>
      <c r="D33" s="53"/>
      <c r="E33" s="53"/>
      <c r="G33" s="54" t="s">
        <v>74</v>
      </c>
    </row>
    <row r="34" spans="1:8">
      <c r="A34" s="45"/>
      <c r="B34" s="45"/>
      <c r="C34" s="22"/>
      <c r="H34" s="9"/>
    </row>
    <row r="35" spans="1:8" ht="27.9" customHeight="1">
      <c r="A35" s="15" t="s">
        <v>46</v>
      </c>
      <c r="B35" s="16" t="s">
        <v>47</v>
      </c>
      <c r="C35" s="58" t="s">
        <v>75</v>
      </c>
      <c r="D35" s="58" t="s">
        <v>76</v>
      </c>
      <c r="E35" s="58" t="s">
        <v>77</v>
      </c>
      <c r="F35" s="59" t="s">
        <v>78</v>
      </c>
      <c r="G35" s="59" t="s">
        <v>241</v>
      </c>
      <c r="H35" s="59" t="s">
        <v>242</v>
      </c>
    </row>
    <row r="36" spans="1:8">
      <c r="A36" s="153"/>
      <c r="B36" s="137"/>
      <c r="C36" s="132">
        <v>0</v>
      </c>
      <c r="D36" s="135"/>
      <c r="E36" s="135"/>
      <c r="F36" s="137"/>
      <c r="G36" s="137"/>
      <c r="H36" s="137"/>
    </row>
    <row r="37" spans="1:8">
      <c r="A37" s="153"/>
      <c r="B37" s="137"/>
      <c r="C37" s="132"/>
      <c r="D37" s="135"/>
      <c r="E37" s="135"/>
      <c r="F37" s="137"/>
      <c r="G37" s="137"/>
      <c r="H37" s="137"/>
    </row>
    <row r="38" spans="1:8">
      <c r="A38" s="153"/>
      <c r="B38" s="137"/>
      <c r="C38" s="132"/>
      <c r="D38" s="135"/>
      <c r="E38" s="135"/>
      <c r="F38" s="137"/>
      <c r="G38" s="137"/>
      <c r="H38" s="137"/>
    </row>
    <row r="39" spans="1:8">
      <c r="A39" s="153"/>
      <c r="B39" s="137"/>
      <c r="C39" s="132"/>
      <c r="D39" s="135"/>
      <c r="E39" s="135"/>
      <c r="F39" s="137"/>
      <c r="G39" s="137"/>
      <c r="H39" s="137"/>
    </row>
    <row r="40" spans="1:8">
      <c r="A40" s="166"/>
      <c r="B40" s="166" t="s">
        <v>234</v>
      </c>
      <c r="C40" s="139">
        <f>SUM(C36:C39)</f>
        <v>0</v>
      </c>
      <c r="D40" s="139">
        <f>SUM(D36:D39)</f>
        <v>0</v>
      </c>
      <c r="E40" s="139">
        <f>SUM(E36:E39)</f>
        <v>0</v>
      </c>
      <c r="F40" s="139"/>
      <c r="G40" s="139"/>
      <c r="H40" s="139"/>
    </row>
    <row r="43" spans="1:8">
      <c r="A43" s="10" t="s">
        <v>217</v>
      </c>
      <c r="B43" s="10"/>
      <c r="C43" s="53"/>
      <c r="D43" s="53"/>
      <c r="E43" s="53"/>
      <c r="G43" s="54" t="s">
        <v>74</v>
      </c>
    </row>
    <row r="44" spans="1:8">
      <c r="A44" s="45"/>
      <c r="B44" s="45"/>
      <c r="C44" s="22"/>
    </row>
    <row r="45" spans="1:8" ht="27.9" customHeight="1">
      <c r="A45" s="15" t="s">
        <v>46</v>
      </c>
      <c r="B45" s="16" t="s">
        <v>47</v>
      </c>
      <c r="C45" s="58" t="s">
        <v>75</v>
      </c>
      <c r="D45" s="58" t="s">
        <v>76</v>
      </c>
      <c r="E45" s="58" t="s">
        <v>77</v>
      </c>
      <c r="F45" s="59" t="s">
        <v>78</v>
      </c>
      <c r="G45" s="59" t="s">
        <v>241</v>
      </c>
      <c r="H45" s="59" t="s">
        <v>242</v>
      </c>
    </row>
    <row r="46" spans="1:8">
      <c r="A46" s="153"/>
      <c r="B46" s="137"/>
      <c r="C46" s="135">
        <v>0</v>
      </c>
      <c r="D46" s="135"/>
      <c r="E46" s="135"/>
      <c r="F46" s="137"/>
      <c r="G46" s="169"/>
      <c r="H46" s="169"/>
    </row>
    <row r="47" spans="1:8">
      <c r="A47" s="153"/>
      <c r="B47" s="137"/>
      <c r="C47" s="132"/>
      <c r="D47" s="135"/>
      <c r="E47" s="135"/>
      <c r="F47" s="137"/>
      <c r="G47" s="137"/>
      <c r="H47" s="137"/>
    </row>
    <row r="48" spans="1:8">
      <c r="A48" s="153"/>
      <c r="B48" s="137"/>
      <c r="C48" s="132"/>
      <c r="D48" s="135"/>
      <c r="E48" s="135"/>
      <c r="F48" s="137"/>
      <c r="G48" s="137"/>
      <c r="H48" s="137"/>
    </row>
    <row r="49" spans="1:8">
      <c r="A49" s="153"/>
      <c r="B49" s="137"/>
      <c r="C49" s="132"/>
      <c r="D49" s="135"/>
      <c r="E49" s="135"/>
      <c r="F49" s="137"/>
      <c r="G49" s="137"/>
      <c r="H49" s="137"/>
    </row>
    <row r="50" spans="1:8">
      <c r="A50" s="166"/>
      <c r="B50" s="166" t="s">
        <v>236</v>
      </c>
      <c r="C50" s="139">
        <f>SUM(C46:C49)</f>
        <v>0</v>
      </c>
      <c r="D50" s="139">
        <f>SUM(D46:D49)</f>
        <v>0</v>
      </c>
      <c r="E50" s="139">
        <f>SUM(E46:E49)</f>
        <v>0</v>
      </c>
      <c r="F50" s="139"/>
      <c r="G50" s="139"/>
      <c r="H50" s="139"/>
    </row>
    <row r="53" spans="1:8">
      <c r="A53" s="10" t="s">
        <v>218</v>
      </c>
      <c r="B53" s="10"/>
      <c r="C53" s="53"/>
      <c r="D53" s="53"/>
      <c r="E53" s="53"/>
      <c r="G53" s="54" t="s">
        <v>74</v>
      </c>
    </row>
    <row r="54" spans="1:8">
      <c r="A54" s="45"/>
      <c r="B54" s="45"/>
      <c r="C54" s="22"/>
    </row>
    <row r="55" spans="1:8" ht="27.9" customHeight="1">
      <c r="A55" s="15" t="s">
        <v>46</v>
      </c>
      <c r="B55" s="16" t="s">
        <v>47</v>
      </c>
      <c r="C55" s="58" t="s">
        <v>75</v>
      </c>
      <c r="D55" s="58" t="s">
        <v>76</v>
      </c>
      <c r="E55" s="58" t="s">
        <v>77</v>
      </c>
      <c r="F55" s="59" t="s">
        <v>78</v>
      </c>
      <c r="G55" s="59" t="s">
        <v>241</v>
      </c>
      <c r="H55" s="59" t="s">
        <v>242</v>
      </c>
    </row>
    <row r="56" spans="1:8">
      <c r="A56" s="153"/>
      <c r="B56" s="137"/>
      <c r="C56" s="132">
        <v>0</v>
      </c>
      <c r="D56" s="135"/>
      <c r="E56" s="135"/>
      <c r="F56" s="137"/>
      <c r="G56" s="137"/>
      <c r="H56" s="137"/>
    </row>
    <row r="57" spans="1:8">
      <c r="A57" s="153"/>
      <c r="B57" s="137"/>
      <c r="C57" s="132"/>
      <c r="D57" s="135"/>
      <c r="E57" s="135"/>
      <c r="F57" s="137"/>
      <c r="G57" s="137"/>
      <c r="H57" s="137"/>
    </row>
    <row r="58" spans="1:8">
      <c r="A58" s="153"/>
      <c r="B58" s="137"/>
      <c r="C58" s="132"/>
      <c r="D58" s="135"/>
      <c r="E58" s="135"/>
      <c r="F58" s="137"/>
      <c r="G58" s="137"/>
      <c r="H58" s="137"/>
    </row>
    <row r="59" spans="1:8">
      <c r="A59" s="153"/>
      <c r="B59" s="137"/>
      <c r="C59" s="132"/>
      <c r="D59" s="135"/>
      <c r="E59" s="135"/>
      <c r="F59" s="137"/>
      <c r="G59" s="137"/>
      <c r="H59" s="137"/>
    </row>
    <row r="60" spans="1:8">
      <c r="A60" s="166"/>
      <c r="B60" s="166" t="s">
        <v>235</v>
      </c>
      <c r="C60" s="139">
        <f>SUM(C56:C59)</f>
        <v>0</v>
      </c>
      <c r="D60" s="139">
        <f>SUM(D56:D59)</f>
        <v>0</v>
      </c>
      <c r="E60" s="139">
        <f>SUM(E56:E59)</f>
        <v>0</v>
      </c>
      <c r="F60" s="139"/>
      <c r="G60" s="139"/>
      <c r="H60" s="139"/>
    </row>
  </sheetData>
  <dataValidations count="8">
    <dataValidation allowBlank="1" showInputMessage="1" showErrorMessage="1" prompt="Criterio para la aplicación de depreciación: anual, mensual, trimestral, etc." sqref="F7 F16 F55 F35 F45 F25"/>
    <dataValidation allowBlank="1" showInputMessage="1" showErrorMessage="1" prompt="Diferencia entre el saldo final y el inicial presentados." sqref="E7 E16 E25 E35 E45 E55"/>
    <dataValidation allowBlank="1" showInputMessage="1" showErrorMessage="1" prompt="Corresponde al nombre o descripción de la cuenta de acuerdo al Plan de Cuentas emitido por el CONAC." sqref="B7 B16 B25 B35 B45 B55"/>
    <dataValidation allowBlank="1" showInputMessage="1" showErrorMessage="1" prompt="Indicar el método de depreciación." sqref="G25 G35 G45 G55"/>
    <dataValidation allowBlank="1" showInputMessage="1" showErrorMessage="1" prompt="Indicar la tasa de aplicación." sqref="H25 H35 H45 H55"/>
    <dataValidation allowBlank="1" showInputMessage="1" showErrorMessage="1" prompt="Importe final del periodo que corresponde la información financiera trimestral que se presenta." sqref="D7 D16 D25 D35 D45 D55"/>
    <dataValidation allowBlank="1" showInputMessage="1" showErrorMessage="1" prompt="Saldo al 31 de diciembre del año anterior del ejercio que se presenta." sqref="C7 C16 C25 C35 C45 C55"/>
    <dataValidation allowBlank="1" showInputMessage="1" showErrorMessage="1" prompt="Corresponde al número de la cuenta de acuerdo al Plan de Cuentas emitido por el CONAC (DOF 23/12/2015)." sqref="A7 A16 A25 A35 A45 A55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2012-12-11T20:36:24Z</dcterms:created>
  <dcterms:modified xsi:type="dcterms:W3CDTF">2018-03-09T00:14:49Z</dcterms:modified>
</cp:coreProperties>
</file>